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gez-my.sharepoint.com/personal/kathleen_decuyper_gezondleven_be/Documents/Documents/02. Project Procesbegeleiding/Prestaties/Peppol/"/>
    </mc:Choice>
  </mc:AlternateContent>
  <xr:revisionPtr revIDLastSave="195" documentId="8_{5E19D3F3-B470-4005-9843-0EB6D86EB8AC}" xr6:coauthVersionLast="47" xr6:coauthVersionMax="47" xr10:uidLastSave="{84988E61-21CD-45BC-AA79-1059AC08E2A3}"/>
  <bookViews>
    <workbookView xWindow="-108" yWindow="-108" windowWidth="23256" windowHeight="12456" xr2:uid="{D421164A-70D5-4114-8907-D291B88C6E16}"/>
  </bookViews>
  <sheets>
    <sheet name="Berekeningstool" sheetId="1" r:id="rId1"/>
    <sheet name="Tool - btw-vrijstelling" sheetId="3" r:id="rId2"/>
    <sheet name="Tool - psychofarmaca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J28" i="1"/>
  <c r="J27" i="1"/>
  <c r="J26" i="1"/>
  <c r="J25" i="1"/>
  <c r="J24" i="1"/>
  <c r="J23" i="1"/>
  <c r="J22" i="1"/>
  <c r="J31" i="1"/>
  <c r="G30" i="1"/>
  <c r="J33" i="1" s="1"/>
  <c r="H31" i="3"/>
  <c r="G15" i="2"/>
  <c r="G10" i="2"/>
  <c r="G11" i="2"/>
  <c r="G12" i="2"/>
  <c r="G13" i="2"/>
  <c r="G14" i="2"/>
  <c r="G9" i="2"/>
  <c r="I31" i="1"/>
  <c r="I33" i="1" s="1"/>
  <c r="H29" i="1"/>
  <c r="H24" i="1"/>
  <c r="H25" i="1"/>
  <c r="H26" i="1"/>
  <c r="H27" i="1"/>
  <c r="H28" i="1"/>
  <c r="H23" i="1"/>
  <c r="I29" i="1"/>
  <c r="I28" i="1"/>
  <c r="I24" i="1"/>
  <c r="I25" i="1"/>
  <c r="I26" i="1"/>
  <c r="I27" i="1"/>
  <c r="I23" i="1"/>
  <c r="I22" i="1"/>
  <c r="H22" i="1"/>
  <c r="I8" i="1"/>
  <c r="G30" i="3"/>
  <c r="D30" i="3"/>
  <c r="C30" i="3"/>
  <c r="H29" i="3"/>
  <c r="H28" i="3"/>
  <c r="H27" i="3"/>
  <c r="H26" i="3"/>
  <c r="H25" i="3"/>
  <c r="H24" i="3"/>
  <c r="H23" i="3"/>
  <c r="H22" i="3"/>
  <c r="D16" i="3"/>
  <c r="G15" i="3"/>
  <c r="G14" i="3"/>
  <c r="G13" i="3"/>
  <c r="G12" i="3"/>
  <c r="G11" i="3"/>
  <c r="G10" i="3"/>
  <c r="G9" i="3"/>
  <c r="G8" i="3"/>
  <c r="G17" i="3" s="1"/>
  <c r="H31" i="1" l="1"/>
  <c r="H33" i="1" s="1"/>
  <c r="H33" i="3"/>
  <c r="D16" i="2"/>
  <c r="I15" i="2"/>
  <c r="H15" i="2" s="1"/>
  <c r="I14" i="2"/>
  <c r="H14" i="2" s="1"/>
  <c r="I13" i="2"/>
  <c r="H13" i="2" s="1"/>
  <c r="I12" i="2"/>
  <c r="H12" i="2" s="1"/>
  <c r="I11" i="2"/>
  <c r="H11" i="2" s="1"/>
  <c r="I10" i="2"/>
  <c r="H10" i="2" s="1"/>
  <c r="I9" i="2"/>
  <c r="H9" i="2" s="1"/>
  <c r="I8" i="2"/>
  <c r="J10" i="1"/>
  <c r="J11" i="1"/>
  <c r="J12" i="1"/>
  <c r="C30" i="1"/>
  <c r="J8" i="1"/>
  <c r="J9" i="1"/>
  <c r="J13" i="1"/>
  <c r="J14" i="1"/>
  <c r="J15" i="1"/>
  <c r="D16" i="1"/>
  <c r="D30" i="1"/>
  <c r="I9" i="1" l="1"/>
  <c r="H9" i="1"/>
  <c r="I10" i="1"/>
  <c r="H10" i="1" s="1"/>
  <c r="I15" i="1"/>
  <c r="H15" i="1"/>
  <c r="I14" i="1"/>
  <c r="H14" i="1"/>
  <c r="I12" i="1"/>
  <c r="H12" i="1"/>
  <c r="I11" i="1"/>
  <c r="H11" i="1"/>
  <c r="I13" i="1"/>
  <c r="H13" i="1" s="1"/>
  <c r="J17" i="1"/>
  <c r="I17" i="2"/>
  <c r="H8" i="2"/>
  <c r="H17" i="2" s="1"/>
  <c r="G8" i="2" l="1"/>
  <c r="G17" i="2" s="1"/>
  <c r="H8" i="1"/>
  <c r="H17" i="1" s="1"/>
  <c r="I17" i="1"/>
</calcChain>
</file>

<file path=xl/sharedStrings.xml><?xml version="1.0" encoding="utf-8"?>
<sst xmlns="http://schemas.openxmlformats.org/spreadsheetml/2006/main" count="58" uniqueCount="25">
  <si>
    <t xml:space="preserve">Project procesbegeleiding voor preventie binnen zorg en welzijn
</t>
  </si>
  <si>
    <t xml:space="preserve">Berekeningstool prestaties procesbegeleiding en vervoersonkosten
</t>
  </si>
  <si>
    <t>Aantal contacturen</t>
  </si>
  <si>
    <t>Prijs
per uur</t>
  </si>
  <si>
    <t>Administratie- coëfficiënt</t>
  </si>
  <si>
    <t>BTW
(21%)</t>
  </si>
  <si>
    <t>Prestaties procesbegeleiding</t>
  </si>
  <si>
    <t>Vervoersonkosten</t>
  </si>
  <si>
    <t>Aantal km
heen en terug
auto</t>
  </si>
  <si>
    <t>Aantal km
heen en terug
fiets</t>
  </si>
  <si>
    <t>Bedrag
ticket openbaar vervoer</t>
  </si>
  <si>
    <t>TOTAAL</t>
  </si>
  <si>
    <t>SUBTOTAAL vervoersonkosten</t>
  </si>
  <si>
    <t>TOTAAL
(inclusief 21% BTW)</t>
  </si>
  <si>
    <t>Datum</t>
  </si>
  <si>
    <t>Bedrag auto
per km</t>
  </si>
  <si>
    <t>Bedrag fiets
per km</t>
  </si>
  <si>
    <t>SUBTOTAAL prestaties procesbegeleiding</t>
  </si>
  <si>
    <t>TOTAAL prestaties procesbegeleiding &amp; vervoersonkosten</t>
  </si>
  <si>
    <t>TOTAAL prestaties procesbegeleiding</t>
  </si>
  <si>
    <t xml:space="preserve">Berekeningstool prestaties procesbegeleiding
</t>
  </si>
  <si>
    <t>TOTAAL
(vrijgesteld van BTW)</t>
  </si>
  <si>
    <t>Bedrag ticket openbaar vervoer</t>
  </si>
  <si>
    <t>TOTAAL
(exclusief 
21% BTW)</t>
  </si>
  <si>
    <t>TOTAAL
(vrijgesteld
van BTW)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</si>
</sst>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sz val="11"/>
      <color theme="1"/>
      <name val="THoma"/>
    </font>
    <font>
      <b/>
      <sz val="13"/>
      <name val="THoma"/>
    </font>
    <font>
      <sz val="12"/>
      <name val="THoma"/>
    </font>
    <font>
      <sz val="10"/>
      <color theme="1"/>
      <name val="THoma"/>
    </font>
    <font>
      <b/>
      <sz val="10"/>
      <color theme="1"/>
      <name val="THoma"/>
    </font>
    <font>
      <b/>
      <sz val="11"/>
      <color theme="1"/>
      <name val="THoma"/>
    </font>
    <font>
      <b/>
      <sz val="12"/>
      <name val="THoma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 vertical="top" wrapText="1"/>
    </xf>
    <xf numFmtId="0" fontId="6" fillId="0" borderId="9" xfId="0" applyFont="1" applyBorder="1"/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4" fontId="4" fillId="0" borderId="14" xfId="0" applyNumberFormat="1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/>
    </xf>
    <xf numFmtId="0" fontId="5" fillId="2" borderId="16" xfId="0" applyFont="1" applyFill="1" applyBorder="1" applyAlignment="1">
      <alignment horizontal="center" vertical="center"/>
    </xf>
    <xf numFmtId="4" fontId="4" fillId="0" borderId="16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/>
    </xf>
    <xf numFmtId="0" fontId="5" fillId="2" borderId="12" xfId="0" applyFont="1" applyFill="1" applyBorder="1" applyAlignment="1">
      <alignment horizontal="center" vertical="center"/>
    </xf>
    <xf numFmtId="4" fontId="4" fillId="0" borderId="12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1" fontId="4" fillId="0" borderId="17" xfId="0" applyNumberFormat="1" applyFont="1" applyBorder="1" applyAlignment="1">
      <alignment horizontal="center"/>
    </xf>
    <xf numFmtId="1" fontId="4" fillId="0" borderId="18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0" fontId="6" fillId="0" borderId="0" xfId="0" applyFont="1"/>
    <xf numFmtId="2" fontId="5" fillId="0" borderId="7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2" fontId="4" fillId="0" borderId="18" xfId="0" applyNumberFormat="1" applyFont="1" applyBorder="1" applyAlignment="1">
      <alignment horizontal="center"/>
    </xf>
    <xf numFmtId="2" fontId="4" fillId="0" borderId="16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/>
    </xf>
    <xf numFmtId="2" fontId="5" fillId="0" borderId="21" xfId="0" applyNumberFormat="1" applyFont="1" applyBorder="1" applyAlignment="1">
      <alignment horizontal="center" vertical="center"/>
    </xf>
    <xf numFmtId="2" fontId="5" fillId="0" borderId="2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vertical="center"/>
    </xf>
    <xf numFmtId="2" fontId="4" fillId="0" borderId="16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/>
    </xf>
    <xf numFmtId="4" fontId="4" fillId="0" borderId="10" xfId="0" applyNumberFormat="1" applyFont="1" applyBorder="1" applyAlignment="1">
      <alignment horizontal="center"/>
    </xf>
    <xf numFmtId="0" fontId="5" fillId="2" borderId="1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2" fontId="4" fillId="0" borderId="0" xfId="0" applyNumberFormat="1" applyFont="1" applyFill="1" applyAlignment="1">
      <alignment horizontal="center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2" fontId="5" fillId="0" borderId="22" xfId="0" applyNumberFormat="1" applyFont="1" applyBorder="1" applyAlignment="1">
      <alignment horizontal="center"/>
    </xf>
    <xf numFmtId="2" fontId="4" fillId="0" borderId="12" xfId="0" applyNumberFormat="1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/>
    </xf>
    <xf numFmtId="2" fontId="4" fillId="0" borderId="5" xfId="0" applyNumberFormat="1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F8FE3-C6BB-43E7-BE8B-F9AF7A601F10}">
  <dimension ref="A1:J33"/>
  <sheetViews>
    <sheetView showGridLines="0" tabSelected="1" topLeftCell="A6" zoomScale="80" zoomScaleNormal="80" workbookViewId="0">
      <selection activeCell="M27" sqref="M27"/>
    </sheetView>
  </sheetViews>
  <sheetFormatPr defaultRowHeight="13.8"/>
  <cols>
    <col min="1" max="1" width="2.6640625" style="1" customWidth="1"/>
    <col min="2" max="2" width="12" style="1" customWidth="1"/>
    <col min="3" max="3" width="8.88671875" style="1"/>
    <col min="4" max="4" width="11.5546875" style="1" customWidth="1"/>
    <col min="5" max="5" width="13.5546875" style="1" customWidth="1"/>
    <col min="6" max="8" width="13.44140625" style="1" customWidth="1"/>
    <col min="9" max="9" width="8.88671875" style="1"/>
    <col min="10" max="10" width="10.88671875" style="1" bestFit="1" customWidth="1"/>
    <col min="11" max="16384" width="8.88671875" style="1"/>
  </cols>
  <sheetData>
    <row r="1" spans="2:10" ht="14.4" thickBot="1"/>
    <row r="2" spans="2:10" ht="16.8">
      <c r="B2" s="50" t="s">
        <v>0</v>
      </c>
      <c r="C2" s="51"/>
      <c r="D2" s="51"/>
      <c r="E2" s="51"/>
      <c r="F2" s="51"/>
      <c r="G2" s="51"/>
      <c r="H2" s="51"/>
      <c r="I2" s="51"/>
      <c r="J2" s="52"/>
    </row>
    <row r="3" spans="2:10" ht="15.6" thickBot="1">
      <c r="B3" s="53" t="s">
        <v>1</v>
      </c>
      <c r="C3" s="54"/>
      <c r="D3" s="54"/>
      <c r="E3" s="54"/>
      <c r="F3" s="54"/>
      <c r="G3" s="54"/>
      <c r="H3" s="54"/>
      <c r="I3" s="54"/>
      <c r="J3" s="55"/>
    </row>
    <row r="4" spans="2:10" ht="15.6" thickBot="1">
      <c r="B4" s="2"/>
      <c r="C4" s="2"/>
      <c r="D4" s="2"/>
      <c r="E4" s="2"/>
      <c r="F4" s="2"/>
      <c r="G4" s="2"/>
      <c r="H4" s="2"/>
      <c r="I4" s="2"/>
      <c r="J4" s="2"/>
    </row>
    <row r="5" spans="2:10" ht="16.2" thickBot="1">
      <c r="B5" s="39" t="s">
        <v>6</v>
      </c>
      <c r="C5" s="40"/>
      <c r="D5" s="40"/>
      <c r="E5" s="40"/>
      <c r="F5" s="40"/>
      <c r="G5" s="40"/>
      <c r="H5" s="40"/>
      <c r="I5" s="40"/>
      <c r="J5" s="41"/>
    </row>
    <row r="6" spans="2:10" ht="14.4" thickBot="1"/>
    <row r="7" spans="2:10" ht="54" customHeight="1" thickBot="1">
      <c r="B7" s="42" t="s">
        <v>14</v>
      </c>
      <c r="C7" s="43"/>
      <c r="D7" s="8" t="s">
        <v>2</v>
      </c>
      <c r="E7" s="8" t="s">
        <v>3</v>
      </c>
      <c r="F7" s="80" t="s">
        <v>4</v>
      </c>
      <c r="G7" s="81"/>
      <c r="H7" s="8" t="s">
        <v>23</v>
      </c>
      <c r="I7" s="9" t="s">
        <v>5</v>
      </c>
      <c r="J7" s="14" t="s">
        <v>13</v>
      </c>
    </row>
    <row r="8" spans="2:10" ht="14.4" customHeight="1">
      <c r="B8" s="44"/>
      <c r="C8" s="45"/>
      <c r="D8" s="19"/>
      <c r="E8" s="20">
        <v>67</v>
      </c>
      <c r="F8" s="75">
        <v>1.3</v>
      </c>
      <c r="G8" s="75"/>
      <c r="H8" s="70">
        <f>J8-I8</f>
        <v>0</v>
      </c>
      <c r="I8" s="21">
        <f>(J8/121)*21</f>
        <v>0</v>
      </c>
      <c r="J8" s="22">
        <f>D8*E8*F8</f>
        <v>0</v>
      </c>
    </row>
    <row r="9" spans="2:10">
      <c r="B9" s="46"/>
      <c r="C9" s="47"/>
      <c r="D9" s="16"/>
      <c r="E9" s="17">
        <v>67</v>
      </c>
      <c r="F9" s="76">
        <v>1.3</v>
      </c>
      <c r="G9" s="76"/>
      <c r="H9" s="71">
        <f>J9-I9</f>
        <v>0</v>
      </c>
      <c r="I9" s="18">
        <f t="shared" ref="I8:I15" si="0">(J9/121)*21</f>
        <v>0</v>
      </c>
      <c r="J9" s="23">
        <f t="shared" ref="J9:J15" si="1">D9*E9*F9</f>
        <v>0</v>
      </c>
    </row>
    <row r="10" spans="2:10">
      <c r="B10" s="46"/>
      <c r="C10" s="47"/>
      <c r="D10" s="16"/>
      <c r="E10" s="17">
        <v>67</v>
      </c>
      <c r="F10" s="76">
        <v>1.3</v>
      </c>
      <c r="G10" s="76"/>
      <c r="H10" s="71">
        <f t="shared" ref="H10:H14" si="2">J10-I10</f>
        <v>0</v>
      </c>
      <c r="I10" s="18">
        <f t="shared" si="0"/>
        <v>0</v>
      </c>
      <c r="J10" s="23">
        <f t="shared" si="1"/>
        <v>0</v>
      </c>
    </row>
    <row r="11" spans="2:10">
      <c r="B11" s="46"/>
      <c r="C11" s="47"/>
      <c r="D11" s="16"/>
      <c r="E11" s="17">
        <v>67</v>
      </c>
      <c r="F11" s="76">
        <v>1.3</v>
      </c>
      <c r="G11" s="76"/>
      <c r="H11" s="71">
        <f t="shared" si="2"/>
        <v>0</v>
      </c>
      <c r="I11" s="18">
        <f t="shared" si="0"/>
        <v>0</v>
      </c>
      <c r="J11" s="23">
        <f t="shared" si="1"/>
        <v>0</v>
      </c>
    </row>
    <row r="12" spans="2:10">
      <c r="B12" s="46"/>
      <c r="C12" s="47"/>
      <c r="D12" s="16"/>
      <c r="E12" s="15">
        <v>67</v>
      </c>
      <c r="F12" s="76">
        <v>1.3</v>
      </c>
      <c r="G12" s="76"/>
      <c r="H12" s="71">
        <f t="shared" si="2"/>
        <v>0</v>
      </c>
      <c r="I12" s="18">
        <f t="shared" si="0"/>
        <v>0</v>
      </c>
      <c r="J12" s="23">
        <f t="shared" si="1"/>
        <v>0</v>
      </c>
    </row>
    <row r="13" spans="2:10">
      <c r="B13" s="46"/>
      <c r="C13" s="47"/>
      <c r="D13" s="16"/>
      <c r="E13" s="17">
        <v>67</v>
      </c>
      <c r="F13" s="76">
        <v>1.3</v>
      </c>
      <c r="G13" s="76"/>
      <c r="H13" s="71">
        <f t="shared" si="2"/>
        <v>0</v>
      </c>
      <c r="I13" s="18">
        <f t="shared" si="0"/>
        <v>0</v>
      </c>
      <c r="J13" s="23">
        <f t="shared" si="1"/>
        <v>0</v>
      </c>
    </row>
    <row r="14" spans="2:10">
      <c r="B14" s="46"/>
      <c r="C14" s="47"/>
      <c r="D14" s="16"/>
      <c r="E14" s="17">
        <v>67</v>
      </c>
      <c r="F14" s="76">
        <v>1.3</v>
      </c>
      <c r="G14" s="76"/>
      <c r="H14" s="71">
        <f t="shared" si="2"/>
        <v>0</v>
      </c>
      <c r="I14" s="18">
        <f t="shared" si="0"/>
        <v>0</v>
      </c>
      <c r="J14" s="23">
        <f t="shared" si="1"/>
        <v>0</v>
      </c>
    </row>
    <row r="15" spans="2:10" ht="15" customHeight="1" thickBot="1">
      <c r="B15" s="48"/>
      <c r="C15" s="49"/>
      <c r="D15" s="24"/>
      <c r="E15" s="5">
        <v>67</v>
      </c>
      <c r="F15" s="77">
        <v>1.3</v>
      </c>
      <c r="G15" s="77"/>
      <c r="H15" s="72">
        <f>J15-I15</f>
        <v>0</v>
      </c>
      <c r="I15" s="25">
        <f t="shared" si="0"/>
        <v>0</v>
      </c>
      <c r="J15" s="26">
        <f t="shared" si="1"/>
        <v>0</v>
      </c>
    </row>
    <row r="16" spans="2:10" ht="14.4" thickBot="1">
      <c r="B16" s="1" t="s">
        <v>11</v>
      </c>
      <c r="C16" s="6"/>
      <c r="D16" s="10">
        <f>SUM(D8:D15)</f>
        <v>0</v>
      </c>
      <c r="E16" s="4">
        <v>67</v>
      </c>
      <c r="F16" s="78">
        <v>1.3</v>
      </c>
      <c r="G16" s="78"/>
      <c r="H16" s="66"/>
      <c r="I16" s="29"/>
      <c r="J16" s="29"/>
    </row>
    <row r="17" spans="1:10" ht="14.4" thickBot="1">
      <c r="A17" s="35"/>
      <c r="B17" s="3" t="s">
        <v>17</v>
      </c>
      <c r="C17" s="30"/>
      <c r="D17" s="30"/>
      <c r="E17" s="30"/>
      <c r="F17" s="30"/>
      <c r="G17" s="30"/>
      <c r="H17" s="73">
        <f>SUM(H8:H16)</f>
        <v>0</v>
      </c>
      <c r="I17" s="74">
        <f>SUM(I8:I16)</f>
        <v>0</v>
      </c>
      <c r="J17" s="34">
        <f>SUM(J8:J15)</f>
        <v>0</v>
      </c>
    </row>
    <row r="18" spans="1:10" ht="14.4" thickBot="1"/>
    <row r="19" spans="1:10" ht="16.2" thickBot="1">
      <c r="B19" s="39" t="s">
        <v>7</v>
      </c>
      <c r="C19" s="40"/>
      <c r="D19" s="40"/>
      <c r="E19" s="40"/>
      <c r="F19" s="40"/>
      <c r="G19" s="40"/>
      <c r="H19" s="40"/>
      <c r="I19" s="40"/>
      <c r="J19" s="41"/>
    </row>
    <row r="20" spans="1:10" ht="14.4" thickBot="1"/>
    <row r="21" spans="1:10" ht="54" customHeight="1" thickBot="1">
      <c r="B21" s="7" t="s">
        <v>14</v>
      </c>
      <c r="C21" s="8" t="s">
        <v>8</v>
      </c>
      <c r="D21" s="8" t="s">
        <v>9</v>
      </c>
      <c r="E21" s="8" t="s">
        <v>15</v>
      </c>
      <c r="F21" s="8" t="s">
        <v>16</v>
      </c>
      <c r="G21" s="8" t="s">
        <v>22</v>
      </c>
      <c r="H21" s="8" t="s">
        <v>23</v>
      </c>
      <c r="I21" s="9" t="s">
        <v>5</v>
      </c>
      <c r="J21" s="13" t="s">
        <v>13</v>
      </c>
    </row>
    <row r="22" spans="1:10">
      <c r="B22" s="31"/>
      <c r="C22" s="19"/>
      <c r="D22" s="19"/>
      <c r="E22" s="20">
        <v>0.43259999999999998</v>
      </c>
      <c r="F22" s="28">
        <v>0.25</v>
      </c>
      <c r="G22" s="67"/>
      <c r="H22" s="83">
        <f>J22-I22</f>
        <v>0</v>
      </c>
      <c r="I22" s="19">
        <f>(J22/121)*21</f>
        <v>0</v>
      </c>
      <c r="J22" s="36">
        <f>((C22*E22)+(D22*F22)+G22)</f>
        <v>0</v>
      </c>
    </row>
    <row r="23" spans="1:10">
      <c r="B23" s="32"/>
      <c r="C23" s="16"/>
      <c r="D23" s="16"/>
      <c r="E23" s="17">
        <v>0.43259999999999998</v>
      </c>
      <c r="F23" s="27">
        <v>0.25</v>
      </c>
      <c r="G23" s="68"/>
      <c r="H23" s="84">
        <f>J23-I23</f>
        <v>0</v>
      </c>
      <c r="I23" s="16">
        <f>(J23/121)*21</f>
        <v>0</v>
      </c>
      <c r="J23" s="37">
        <f>((C23*E23)+(D23*F23)+G23)</f>
        <v>0</v>
      </c>
    </row>
    <row r="24" spans="1:10">
      <c r="B24" s="32"/>
      <c r="C24" s="16"/>
      <c r="D24" s="16"/>
      <c r="E24" s="17">
        <v>0.43259999999999998</v>
      </c>
      <c r="F24" s="27">
        <v>0.25</v>
      </c>
      <c r="G24" s="68"/>
      <c r="H24" s="84">
        <f t="shared" ref="H24:H28" si="3">J24-I24</f>
        <v>0</v>
      </c>
      <c r="I24" s="16">
        <f t="shared" ref="I24:I27" si="4">(J24/121)*21</f>
        <v>0</v>
      </c>
      <c r="J24" s="37">
        <f>((C24*E24)+(D24*F24)+G24)</f>
        <v>0</v>
      </c>
    </row>
    <row r="25" spans="1:10">
      <c r="B25" s="32"/>
      <c r="C25" s="16"/>
      <c r="D25" s="16"/>
      <c r="E25" s="17">
        <v>0.43259999999999998</v>
      </c>
      <c r="F25" s="27">
        <v>0.25</v>
      </c>
      <c r="G25" s="68"/>
      <c r="H25" s="84">
        <f t="shared" si="3"/>
        <v>0</v>
      </c>
      <c r="I25" s="16">
        <f t="shared" si="4"/>
        <v>0</v>
      </c>
      <c r="J25" s="37">
        <f>((C25*E25)+(D25*F25)+G25)</f>
        <v>0</v>
      </c>
    </row>
    <row r="26" spans="1:10">
      <c r="B26" s="32"/>
      <c r="C26" s="16"/>
      <c r="D26" s="16"/>
      <c r="E26" s="17">
        <v>0.43259999999999998</v>
      </c>
      <c r="F26" s="27">
        <v>0.25</v>
      </c>
      <c r="G26" s="68"/>
      <c r="H26" s="84">
        <f t="shared" si="3"/>
        <v>0</v>
      </c>
      <c r="I26" s="16">
        <f t="shared" si="4"/>
        <v>0</v>
      </c>
      <c r="J26" s="37">
        <f>((C26*E26)+(D26*F26)+G26)</f>
        <v>0</v>
      </c>
    </row>
    <row r="27" spans="1:10">
      <c r="B27" s="32"/>
      <c r="C27" s="16"/>
      <c r="D27" s="16"/>
      <c r="E27" s="17">
        <v>0.43259999999999998</v>
      </c>
      <c r="F27" s="27">
        <v>0.25</v>
      </c>
      <c r="G27" s="68"/>
      <c r="H27" s="84">
        <f t="shared" si="3"/>
        <v>0</v>
      </c>
      <c r="I27" s="16">
        <f t="shared" si="4"/>
        <v>0</v>
      </c>
      <c r="J27" s="37">
        <f>((C27*E27)+(D27*F27)+G27)</f>
        <v>0</v>
      </c>
    </row>
    <row r="28" spans="1:10">
      <c r="B28" s="32"/>
      <c r="C28" s="16"/>
      <c r="D28" s="16"/>
      <c r="E28" s="17">
        <v>0.43259999999999998</v>
      </c>
      <c r="F28" s="27">
        <v>0.25</v>
      </c>
      <c r="G28" s="68"/>
      <c r="H28" s="84">
        <f t="shared" si="3"/>
        <v>0</v>
      </c>
      <c r="I28" s="16">
        <f>(J28/121)*21</f>
        <v>0</v>
      </c>
      <c r="J28" s="37">
        <f>((C28*E28)+(D28*F28)+G28)</f>
        <v>0</v>
      </c>
    </row>
    <row r="29" spans="1:10" ht="14.4" thickBot="1">
      <c r="B29" s="33"/>
      <c r="C29" s="24"/>
      <c r="D29" s="24"/>
      <c r="E29" s="5">
        <v>0.43259999999999998</v>
      </c>
      <c r="F29" s="11">
        <v>0.25</v>
      </c>
      <c r="G29" s="69"/>
      <c r="H29" s="85">
        <f>J29-I29</f>
        <v>0</v>
      </c>
      <c r="I29" s="24">
        <f>(J29/121)*21</f>
        <v>0</v>
      </c>
      <c r="J29" s="82">
        <f>((C29*E29)+(D29*F29)+G29)</f>
        <v>0</v>
      </c>
    </row>
    <row r="30" spans="1:10" ht="14.4" thickBot="1">
      <c r="B30" s="1" t="s">
        <v>11</v>
      </c>
      <c r="C30" s="10">
        <f>SUM(C22:C29)</f>
        <v>0</v>
      </c>
      <c r="D30" s="10">
        <f>SUM(D22:D29)</f>
        <v>0</v>
      </c>
      <c r="E30" s="4">
        <v>0.43259999999999998</v>
      </c>
      <c r="F30" s="12">
        <v>0.25</v>
      </c>
      <c r="G30" s="79">
        <f>SUM(G22:G29)</f>
        <v>0</v>
      </c>
      <c r="H30" s="10"/>
      <c r="I30" s="10"/>
      <c r="J30" s="10"/>
    </row>
    <row r="31" spans="1:10" ht="14.4" thickBot="1">
      <c r="A31" s="35"/>
      <c r="B31" s="3" t="s">
        <v>12</v>
      </c>
      <c r="C31" s="30"/>
      <c r="D31" s="30"/>
      <c r="E31" s="30"/>
      <c r="F31" s="30"/>
      <c r="G31" s="30"/>
      <c r="H31" s="73">
        <f>SUM(H22:H29)</f>
        <v>0</v>
      </c>
      <c r="I31" s="73">
        <f>SUM(I22:I29)</f>
        <v>0</v>
      </c>
      <c r="J31" s="34">
        <f>((C30*E30)+(D30*F30)+G30)</f>
        <v>0</v>
      </c>
    </row>
    <row r="32" spans="1:10" ht="14.4" thickBot="1">
      <c r="B32" s="29"/>
      <c r="C32" s="29"/>
      <c r="D32" s="29"/>
      <c r="E32" s="29"/>
      <c r="F32" s="29"/>
      <c r="G32" s="29"/>
      <c r="H32" s="29"/>
      <c r="I32" s="29"/>
      <c r="J32" s="29"/>
    </row>
    <row r="33" spans="1:10" ht="14.4" thickBot="1">
      <c r="A33" s="35"/>
      <c r="B33" s="3" t="s">
        <v>18</v>
      </c>
      <c r="C33" s="30"/>
      <c r="D33" s="30"/>
      <c r="E33" s="30"/>
      <c r="F33" s="30"/>
      <c r="G33" s="30"/>
      <c r="H33" s="73">
        <f>SUM(H31,H17)</f>
        <v>0</v>
      </c>
      <c r="I33" s="73">
        <f>SUM(I31,I17)</f>
        <v>0</v>
      </c>
      <c r="J33" s="34">
        <f>J31+J17</f>
        <v>0</v>
      </c>
    </row>
  </sheetData>
  <mergeCells count="23">
    <mergeCell ref="F15:G15"/>
    <mergeCell ref="F16:G16"/>
    <mergeCell ref="B2:J2"/>
    <mergeCell ref="B3:J3"/>
    <mergeCell ref="B5:J5"/>
    <mergeCell ref="F7:G7"/>
    <mergeCell ref="F8:G8"/>
    <mergeCell ref="B19:J19"/>
    <mergeCell ref="B7:C7"/>
    <mergeCell ref="B8:C8"/>
    <mergeCell ref="B9:C9"/>
    <mergeCell ref="B13:C13"/>
    <mergeCell ref="B14:C14"/>
    <mergeCell ref="B15:C15"/>
    <mergeCell ref="B12:C12"/>
    <mergeCell ref="B10:C10"/>
    <mergeCell ref="B11:C11"/>
    <mergeCell ref="F9:G9"/>
    <mergeCell ref="F10:G10"/>
    <mergeCell ref="F11:G11"/>
    <mergeCell ref="F12:G12"/>
    <mergeCell ref="F13:G13"/>
    <mergeCell ref="F14:G14"/>
  </mergeCells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CEF01-A017-4374-A60F-B043BAD07A88}">
  <dimension ref="A1:H33"/>
  <sheetViews>
    <sheetView showGridLines="0" topLeftCell="A7" zoomScale="80" zoomScaleNormal="80" workbookViewId="0">
      <selection activeCell="H32" sqref="H32"/>
    </sheetView>
  </sheetViews>
  <sheetFormatPr defaultRowHeight="13.8"/>
  <cols>
    <col min="1" max="1" width="2.6640625" style="1" customWidth="1"/>
    <col min="2" max="2" width="12" style="1" customWidth="1"/>
    <col min="3" max="3" width="8.88671875" style="1"/>
    <col min="4" max="4" width="11.5546875" style="1" customWidth="1"/>
    <col min="5" max="5" width="13.5546875" style="1" customWidth="1"/>
    <col min="6" max="6" width="13.44140625" style="1" customWidth="1"/>
    <col min="7" max="7" width="8.88671875" style="1"/>
    <col min="8" max="8" width="10.88671875" style="1" bestFit="1" customWidth="1"/>
    <col min="9" max="16384" width="8.88671875" style="1"/>
  </cols>
  <sheetData>
    <row r="1" spans="2:8" ht="14.4" thickBot="1"/>
    <row r="2" spans="2:8" ht="16.8">
      <c r="B2" s="50" t="s">
        <v>0</v>
      </c>
      <c r="C2" s="51"/>
      <c r="D2" s="51"/>
      <c r="E2" s="51"/>
      <c r="F2" s="51"/>
      <c r="G2" s="51"/>
      <c r="H2" s="52"/>
    </row>
    <row r="3" spans="2:8" ht="15.6" thickBot="1">
      <c r="B3" s="53" t="s">
        <v>1</v>
      </c>
      <c r="C3" s="54"/>
      <c r="D3" s="54"/>
      <c r="E3" s="54"/>
      <c r="F3" s="54"/>
      <c r="G3" s="54"/>
      <c r="H3" s="55"/>
    </row>
    <row r="4" spans="2:8" ht="15.6" thickBot="1">
      <c r="B4" s="2"/>
      <c r="C4" s="2"/>
      <c r="D4" s="2"/>
      <c r="E4" s="2"/>
      <c r="F4" s="2"/>
      <c r="G4" s="2"/>
      <c r="H4" s="2"/>
    </row>
    <row r="5" spans="2:8" ht="16.2" thickBot="1">
      <c r="B5" s="39" t="s">
        <v>6</v>
      </c>
      <c r="C5" s="40"/>
      <c r="D5" s="40"/>
      <c r="E5" s="40"/>
      <c r="F5" s="40"/>
      <c r="G5" s="40"/>
      <c r="H5" s="41"/>
    </row>
    <row r="6" spans="2:8" ht="14.4" thickBot="1"/>
    <row r="7" spans="2:8" ht="54" customHeight="1" thickBot="1">
      <c r="B7" s="42" t="s">
        <v>14</v>
      </c>
      <c r="C7" s="43"/>
      <c r="D7" s="8" t="s">
        <v>2</v>
      </c>
      <c r="E7" s="8" t="s">
        <v>3</v>
      </c>
      <c r="F7" s="8" t="s">
        <v>4</v>
      </c>
      <c r="G7" s="56" t="s">
        <v>24</v>
      </c>
      <c r="H7" s="57"/>
    </row>
    <row r="8" spans="2:8" ht="14.4" customHeight="1">
      <c r="B8" s="44"/>
      <c r="C8" s="45"/>
      <c r="D8" s="19"/>
      <c r="E8" s="20">
        <v>67</v>
      </c>
      <c r="F8" s="20">
        <v>1.3</v>
      </c>
      <c r="G8" s="59">
        <f>D8*E8*F8</f>
        <v>0</v>
      </c>
      <c r="H8" s="58"/>
    </row>
    <row r="9" spans="2:8" ht="14.4" customHeight="1">
      <c r="B9" s="46"/>
      <c r="C9" s="47"/>
      <c r="D9" s="16"/>
      <c r="E9" s="17">
        <v>67</v>
      </c>
      <c r="F9" s="17">
        <v>1.3</v>
      </c>
      <c r="G9" s="61">
        <f>D9*E9*F9</f>
        <v>0</v>
      </c>
      <c r="H9" s="60"/>
    </row>
    <row r="10" spans="2:8" ht="14.4" customHeight="1">
      <c r="B10" s="46"/>
      <c r="C10" s="47"/>
      <c r="D10" s="16"/>
      <c r="E10" s="17">
        <v>67</v>
      </c>
      <c r="F10" s="17">
        <v>1.3</v>
      </c>
      <c r="G10" s="61">
        <f>D10*E10*F10</f>
        <v>0</v>
      </c>
      <c r="H10" s="60"/>
    </row>
    <row r="11" spans="2:8" ht="14.4" customHeight="1">
      <c r="B11" s="46"/>
      <c r="C11" s="47"/>
      <c r="D11" s="16"/>
      <c r="E11" s="17">
        <v>67</v>
      </c>
      <c r="F11" s="17">
        <v>1.3</v>
      </c>
      <c r="G11" s="61">
        <f>D11*E11*F11</f>
        <v>0</v>
      </c>
      <c r="H11" s="60"/>
    </row>
    <row r="12" spans="2:8" ht="14.4" customHeight="1">
      <c r="B12" s="46"/>
      <c r="C12" s="47"/>
      <c r="D12" s="16"/>
      <c r="E12" s="15">
        <v>67</v>
      </c>
      <c r="F12" s="15">
        <v>1.3</v>
      </c>
      <c r="G12" s="61">
        <f>D12*E12*F12</f>
        <v>0</v>
      </c>
      <c r="H12" s="60"/>
    </row>
    <row r="13" spans="2:8" ht="14.4" customHeight="1">
      <c r="B13" s="46"/>
      <c r="C13" s="47"/>
      <c r="D13" s="16"/>
      <c r="E13" s="17">
        <v>67</v>
      </c>
      <c r="F13" s="17">
        <v>1.3</v>
      </c>
      <c r="G13" s="61">
        <f>D13*E13*F13</f>
        <v>0</v>
      </c>
      <c r="H13" s="60"/>
    </row>
    <row r="14" spans="2:8" ht="14.4" customHeight="1">
      <c r="B14" s="46"/>
      <c r="C14" s="47"/>
      <c r="D14" s="16"/>
      <c r="E14" s="17">
        <v>67</v>
      </c>
      <c r="F14" s="17">
        <v>1.3</v>
      </c>
      <c r="G14" s="61">
        <f>D14*E14*F14</f>
        <v>0</v>
      </c>
      <c r="H14" s="60"/>
    </row>
    <row r="15" spans="2:8" ht="15" customHeight="1" thickBot="1">
      <c r="B15" s="48"/>
      <c r="C15" s="49"/>
      <c r="D15" s="24"/>
      <c r="E15" s="5">
        <v>67</v>
      </c>
      <c r="F15" s="5">
        <v>1.3</v>
      </c>
      <c r="G15" s="62">
        <f>D15*E15*F15</f>
        <v>0</v>
      </c>
      <c r="H15" s="63"/>
    </row>
    <row r="16" spans="2:8" ht="14.4" thickBot="1">
      <c r="B16" s="1" t="s">
        <v>11</v>
      </c>
      <c r="C16" s="6"/>
      <c r="D16" s="10">
        <f>SUM(D8:D15)</f>
        <v>0</v>
      </c>
      <c r="E16" s="4">
        <v>67</v>
      </c>
      <c r="F16" s="4">
        <v>1.3</v>
      </c>
      <c r="G16" s="29"/>
      <c r="H16" s="29"/>
    </row>
    <row r="17" spans="1:8" ht="15" customHeight="1" thickBot="1">
      <c r="A17" s="35"/>
      <c r="B17" s="3" t="s">
        <v>17</v>
      </c>
      <c r="C17" s="30"/>
      <c r="D17" s="30"/>
      <c r="E17" s="30"/>
      <c r="F17" s="30"/>
      <c r="G17" s="65">
        <f>SUM(G8:H15)</f>
        <v>0</v>
      </c>
      <c r="H17" s="64"/>
    </row>
    <row r="18" spans="1:8" ht="14.4" thickBot="1"/>
    <row r="19" spans="1:8" ht="16.2" thickBot="1">
      <c r="B19" s="39" t="s">
        <v>7</v>
      </c>
      <c r="C19" s="40"/>
      <c r="D19" s="40"/>
      <c r="E19" s="40"/>
      <c r="F19" s="40"/>
      <c r="G19" s="40"/>
      <c r="H19" s="41"/>
    </row>
    <row r="20" spans="1:8" ht="14.4" thickBot="1"/>
    <row r="21" spans="1:8" ht="54" customHeight="1" thickBot="1">
      <c r="B21" s="7" t="s">
        <v>14</v>
      </c>
      <c r="C21" s="8" t="s">
        <v>8</v>
      </c>
      <c r="D21" s="8" t="s">
        <v>9</v>
      </c>
      <c r="E21" s="8" t="s">
        <v>15</v>
      </c>
      <c r="F21" s="8" t="s">
        <v>16</v>
      </c>
      <c r="G21" s="8" t="s">
        <v>10</v>
      </c>
      <c r="H21" s="13" t="s">
        <v>21</v>
      </c>
    </row>
    <row r="22" spans="1:8">
      <c r="B22" s="31"/>
      <c r="C22" s="19"/>
      <c r="D22" s="19"/>
      <c r="E22" s="20">
        <v>0.43259999999999998</v>
      </c>
      <c r="F22" s="28">
        <v>0.25</v>
      </c>
      <c r="G22" s="19"/>
      <c r="H22" s="36">
        <f>((C22*E22)+(D22*F22)+G22)</f>
        <v>0</v>
      </c>
    </row>
    <row r="23" spans="1:8">
      <c r="B23" s="32"/>
      <c r="C23" s="16"/>
      <c r="D23" s="16"/>
      <c r="E23" s="17">
        <v>0.43259999999999998</v>
      </c>
      <c r="F23" s="27">
        <v>0.25</v>
      </c>
      <c r="G23" s="16"/>
      <c r="H23" s="37">
        <f t="shared" ref="H23:H29" si="0">((C23*E23)+(D23*F23)+G23)</f>
        <v>0</v>
      </c>
    </row>
    <row r="24" spans="1:8">
      <c r="B24" s="32"/>
      <c r="C24" s="16"/>
      <c r="D24" s="16"/>
      <c r="E24" s="17">
        <v>0.43259999999999998</v>
      </c>
      <c r="F24" s="27">
        <v>0.25</v>
      </c>
      <c r="G24" s="16"/>
      <c r="H24" s="37">
        <f t="shared" si="0"/>
        <v>0</v>
      </c>
    </row>
    <row r="25" spans="1:8">
      <c r="B25" s="32"/>
      <c r="C25" s="16"/>
      <c r="D25" s="16"/>
      <c r="E25" s="17">
        <v>0.43259999999999998</v>
      </c>
      <c r="F25" s="27">
        <v>0.25</v>
      </c>
      <c r="G25" s="16"/>
      <c r="H25" s="37">
        <f t="shared" si="0"/>
        <v>0</v>
      </c>
    </row>
    <row r="26" spans="1:8">
      <c r="B26" s="32"/>
      <c r="C26" s="16"/>
      <c r="D26" s="16"/>
      <c r="E26" s="17">
        <v>0.43259999999999998</v>
      </c>
      <c r="F26" s="27">
        <v>0.25</v>
      </c>
      <c r="G26" s="16"/>
      <c r="H26" s="37">
        <f t="shared" si="0"/>
        <v>0</v>
      </c>
    </row>
    <row r="27" spans="1:8">
      <c r="B27" s="32"/>
      <c r="C27" s="16"/>
      <c r="D27" s="16"/>
      <c r="E27" s="17">
        <v>0.43259999999999998</v>
      </c>
      <c r="F27" s="27">
        <v>0.25</v>
      </c>
      <c r="G27" s="16"/>
      <c r="H27" s="37">
        <f t="shared" si="0"/>
        <v>0</v>
      </c>
    </row>
    <row r="28" spans="1:8">
      <c r="B28" s="32"/>
      <c r="C28" s="16"/>
      <c r="D28" s="16"/>
      <c r="E28" s="17">
        <v>0.43259999999999998</v>
      </c>
      <c r="F28" s="27">
        <v>0.25</v>
      </c>
      <c r="G28" s="16"/>
      <c r="H28" s="37">
        <f t="shared" si="0"/>
        <v>0</v>
      </c>
    </row>
    <row r="29" spans="1:8" ht="14.4" thickBot="1">
      <c r="B29" s="33"/>
      <c r="C29" s="24"/>
      <c r="D29" s="24"/>
      <c r="E29" s="5">
        <v>0.43259999999999998</v>
      </c>
      <c r="F29" s="11">
        <v>0.25</v>
      </c>
      <c r="G29" s="24"/>
      <c r="H29" s="38">
        <f t="shared" si="0"/>
        <v>0</v>
      </c>
    </row>
    <row r="30" spans="1:8" ht="14.4" thickBot="1">
      <c r="B30" s="1" t="s">
        <v>11</v>
      </c>
      <c r="C30" s="10">
        <f>SUM(C22:C29)</f>
        <v>0</v>
      </c>
      <c r="D30" s="10">
        <f>SUM(D22:D29)</f>
        <v>0</v>
      </c>
      <c r="E30" s="4">
        <v>0.43259999999999998</v>
      </c>
      <c r="F30" s="12">
        <v>0.25</v>
      </c>
      <c r="G30" s="10">
        <f>SUM(G22:G29)</f>
        <v>0</v>
      </c>
      <c r="H30" s="10"/>
    </row>
    <row r="31" spans="1:8" ht="14.4" thickBot="1">
      <c r="A31" s="35"/>
      <c r="B31" s="3" t="s">
        <v>12</v>
      </c>
      <c r="C31" s="30"/>
      <c r="D31" s="30"/>
      <c r="E31" s="30"/>
      <c r="F31" s="30"/>
      <c r="G31" s="30"/>
      <c r="H31" s="34">
        <f>((C30*E30)+(D30*F30)+G30)</f>
        <v>0</v>
      </c>
    </row>
    <row r="32" spans="1:8" ht="14.4" thickBot="1">
      <c r="B32" s="29"/>
      <c r="C32" s="29"/>
      <c r="D32" s="29"/>
      <c r="E32" s="29"/>
      <c r="F32" s="29"/>
      <c r="G32" s="29"/>
      <c r="H32" s="29"/>
    </row>
    <row r="33" spans="1:8" ht="14.4" thickBot="1">
      <c r="A33" s="35"/>
      <c r="B33" s="3" t="s">
        <v>18</v>
      </c>
      <c r="C33" s="30"/>
      <c r="D33" s="30"/>
      <c r="E33" s="30"/>
      <c r="F33" s="30"/>
      <c r="G33" s="30"/>
      <c r="H33" s="34">
        <f>H31+G17</f>
        <v>0</v>
      </c>
    </row>
  </sheetData>
  <mergeCells count="23">
    <mergeCell ref="G17:H17"/>
    <mergeCell ref="B19:H19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B10:C10"/>
    <mergeCell ref="B11:C11"/>
    <mergeCell ref="B12:C12"/>
    <mergeCell ref="B13:C13"/>
    <mergeCell ref="B14:C14"/>
    <mergeCell ref="B15:C15"/>
    <mergeCell ref="B2:H2"/>
    <mergeCell ref="B3:H3"/>
    <mergeCell ref="B5:H5"/>
    <mergeCell ref="B7:C7"/>
    <mergeCell ref="B8:C8"/>
    <mergeCell ref="B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BC98C-1C85-459E-8CD9-10005BBA3196}">
  <dimension ref="A1:I17"/>
  <sheetViews>
    <sheetView showGridLines="0" zoomScale="80" zoomScaleNormal="80" workbookViewId="0">
      <selection activeCell="G8" sqref="G8"/>
    </sheetView>
  </sheetViews>
  <sheetFormatPr defaultRowHeight="13.8"/>
  <cols>
    <col min="1" max="1" width="2.6640625" style="1" customWidth="1"/>
    <col min="2" max="2" width="12" style="1" customWidth="1"/>
    <col min="3" max="3" width="8.88671875" style="1"/>
    <col min="4" max="4" width="11.5546875" style="1" customWidth="1"/>
    <col min="5" max="5" width="13.5546875" style="1" customWidth="1"/>
    <col min="6" max="7" width="13.44140625" style="1" customWidth="1"/>
    <col min="8" max="8" width="8.88671875" style="1"/>
    <col min="9" max="9" width="10.88671875" style="1" bestFit="1" customWidth="1"/>
    <col min="10" max="16384" width="8.88671875" style="1"/>
  </cols>
  <sheetData>
    <row r="1" spans="2:9" ht="14.4" thickBot="1"/>
    <row r="2" spans="2:9" ht="16.8">
      <c r="B2" s="50" t="s">
        <v>0</v>
      </c>
      <c r="C2" s="51"/>
      <c r="D2" s="51"/>
      <c r="E2" s="51"/>
      <c r="F2" s="51"/>
      <c r="G2" s="51"/>
      <c r="H2" s="51"/>
      <c r="I2" s="52"/>
    </row>
    <row r="3" spans="2:9" ht="15.6" thickBot="1">
      <c r="B3" s="53" t="s">
        <v>20</v>
      </c>
      <c r="C3" s="54"/>
      <c r="D3" s="54"/>
      <c r="E3" s="54"/>
      <c r="F3" s="54"/>
      <c r="G3" s="54"/>
      <c r="H3" s="54"/>
      <c r="I3" s="55"/>
    </row>
    <row r="4" spans="2:9" ht="15.6" thickBot="1">
      <c r="B4" s="2"/>
      <c r="C4" s="2"/>
      <c r="D4" s="2"/>
      <c r="E4" s="2"/>
      <c r="F4" s="2"/>
      <c r="G4" s="2"/>
      <c r="H4" s="2"/>
      <c r="I4" s="2"/>
    </row>
    <row r="5" spans="2:9" ht="16.2" thickBot="1">
      <c r="B5" s="39" t="s">
        <v>6</v>
      </c>
      <c r="C5" s="40"/>
      <c r="D5" s="40"/>
      <c r="E5" s="40"/>
      <c r="F5" s="40"/>
      <c r="G5" s="40"/>
      <c r="H5" s="40"/>
      <c r="I5" s="41"/>
    </row>
    <row r="6" spans="2:9" ht="14.4" thickBot="1"/>
    <row r="7" spans="2:9" ht="54" customHeight="1" thickBot="1">
      <c r="B7" s="42" t="s">
        <v>14</v>
      </c>
      <c r="C7" s="43"/>
      <c r="D7" s="8" t="s">
        <v>2</v>
      </c>
      <c r="E7" s="8" t="s">
        <v>3</v>
      </c>
      <c r="F7" s="8" t="s">
        <v>4</v>
      </c>
      <c r="G7" s="14" t="s">
        <v>23</v>
      </c>
      <c r="H7" s="9" t="s">
        <v>5</v>
      </c>
      <c r="I7" s="14" t="s">
        <v>13</v>
      </c>
    </row>
    <row r="8" spans="2:9">
      <c r="B8" s="44"/>
      <c r="C8" s="45"/>
      <c r="D8" s="19"/>
      <c r="E8" s="20">
        <v>33.5</v>
      </c>
      <c r="F8" s="20">
        <v>1.3</v>
      </c>
      <c r="G8" s="70">
        <f>I8-H8</f>
        <v>0</v>
      </c>
      <c r="H8" s="21">
        <f>(I8/121)*21</f>
        <v>0</v>
      </c>
      <c r="I8" s="22">
        <f>D8*E8*F8</f>
        <v>0</v>
      </c>
    </row>
    <row r="9" spans="2:9">
      <c r="B9" s="46"/>
      <c r="C9" s="47"/>
      <c r="D9" s="16"/>
      <c r="E9" s="17">
        <v>33.5</v>
      </c>
      <c r="F9" s="17">
        <v>1.3</v>
      </c>
      <c r="G9" s="71">
        <f>I9-H9</f>
        <v>0</v>
      </c>
      <c r="H9" s="18">
        <f t="shared" ref="H9:H15" si="0">(I9/121)*21</f>
        <v>0</v>
      </c>
      <c r="I9" s="23">
        <f t="shared" ref="I9:I15" si="1">D9*E9*F9</f>
        <v>0</v>
      </c>
    </row>
    <row r="10" spans="2:9">
      <c r="B10" s="46"/>
      <c r="C10" s="47"/>
      <c r="D10" s="16"/>
      <c r="E10" s="17">
        <v>33.5</v>
      </c>
      <c r="F10" s="17">
        <v>1.3</v>
      </c>
      <c r="G10" s="71">
        <f t="shared" ref="G10:G14" si="2">I10-H10</f>
        <v>0</v>
      </c>
      <c r="H10" s="18">
        <f t="shared" si="0"/>
        <v>0</v>
      </c>
      <c r="I10" s="23">
        <f t="shared" si="1"/>
        <v>0</v>
      </c>
    </row>
    <row r="11" spans="2:9">
      <c r="B11" s="46"/>
      <c r="C11" s="47"/>
      <c r="D11" s="16"/>
      <c r="E11" s="17">
        <v>33.5</v>
      </c>
      <c r="F11" s="17">
        <v>1.3</v>
      </c>
      <c r="G11" s="71">
        <f t="shared" si="2"/>
        <v>0</v>
      </c>
      <c r="H11" s="18">
        <f t="shared" si="0"/>
        <v>0</v>
      </c>
      <c r="I11" s="23">
        <f t="shared" si="1"/>
        <v>0</v>
      </c>
    </row>
    <row r="12" spans="2:9">
      <c r="B12" s="46"/>
      <c r="C12" s="47"/>
      <c r="D12" s="16"/>
      <c r="E12" s="17">
        <v>33.5</v>
      </c>
      <c r="F12" s="15">
        <v>1.3</v>
      </c>
      <c r="G12" s="71">
        <f t="shared" si="2"/>
        <v>0</v>
      </c>
      <c r="H12" s="18">
        <f t="shared" si="0"/>
        <v>0</v>
      </c>
      <c r="I12" s="23">
        <f t="shared" si="1"/>
        <v>0</v>
      </c>
    </row>
    <row r="13" spans="2:9">
      <c r="B13" s="46"/>
      <c r="C13" s="47"/>
      <c r="D13" s="16"/>
      <c r="E13" s="17">
        <v>33.5</v>
      </c>
      <c r="F13" s="17">
        <v>1.3</v>
      </c>
      <c r="G13" s="71">
        <f t="shared" si="2"/>
        <v>0</v>
      </c>
      <c r="H13" s="18">
        <f t="shared" si="0"/>
        <v>0</v>
      </c>
      <c r="I13" s="23">
        <f t="shared" si="1"/>
        <v>0</v>
      </c>
    </row>
    <row r="14" spans="2:9">
      <c r="B14" s="46"/>
      <c r="C14" s="47"/>
      <c r="D14" s="16"/>
      <c r="E14" s="17">
        <v>33.5</v>
      </c>
      <c r="F14" s="17">
        <v>1.3</v>
      </c>
      <c r="G14" s="71">
        <f t="shared" si="2"/>
        <v>0</v>
      </c>
      <c r="H14" s="18">
        <f t="shared" si="0"/>
        <v>0</v>
      </c>
      <c r="I14" s="23">
        <f t="shared" si="1"/>
        <v>0</v>
      </c>
    </row>
    <row r="15" spans="2:9" ht="15" customHeight="1" thickBot="1">
      <c r="B15" s="48"/>
      <c r="C15" s="49"/>
      <c r="D15" s="24"/>
      <c r="E15" s="5">
        <v>33.5</v>
      </c>
      <c r="F15" s="5">
        <v>1.3</v>
      </c>
      <c r="G15" s="72">
        <f>I15-H15</f>
        <v>0</v>
      </c>
      <c r="H15" s="25">
        <f t="shared" si="0"/>
        <v>0</v>
      </c>
      <c r="I15" s="26">
        <f t="shared" si="1"/>
        <v>0</v>
      </c>
    </row>
    <row r="16" spans="2:9" ht="14.4" thickBot="1">
      <c r="B16" s="1" t="s">
        <v>11</v>
      </c>
      <c r="C16" s="6"/>
      <c r="D16" s="10">
        <f>SUM(D8:D15)</f>
        <v>0</v>
      </c>
      <c r="E16" s="4">
        <v>33.5</v>
      </c>
      <c r="F16" s="4">
        <v>1.3</v>
      </c>
      <c r="G16" s="66"/>
      <c r="H16" s="29"/>
      <c r="I16" s="29"/>
    </row>
    <row r="17" spans="1:9" ht="14.4" thickBot="1">
      <c r="A17" s="35"/>
      <c r="B17" s="3" t="s">
        <v>19</v>
      </c>
      <c r="C17" s="30"/>
      <c r="D17" s="30"/>
      <c r="E17" s="30"/>
      <c r="F17" s="30"/>
      <c r="G17" s="73">
        <f>SUM(G8:G15)</f>
        <v>0</v>
      </c>
      <c r="H17" s="74">
        <f>SUM(H8:H15)</f>
        <v>0</v>
      </c>
      <c r="I17" s="34">
        <f>SUM(I8:I16)</f>
        <v>0</v>
      </c>
    </row>
  </sheetData>
  <mergeCells count="12">
    <mergeCell ref="B15:C15"/>
    <mergeCell ref="B10:C10"/>
    <mergeCell ref="B11:C11"/>
    <mergeCell ref="B12:C12"/>
    <mergeCell ref="B13:C13"/>
    <mergeCell ref="B14:C14"/>
    <mergeCell ref="B9:C9"/>
    <mergeCell ref="B2:I2"/>
    <mergeCell ref="B3:I3"/>
    <mergeCell ref="B5:I5"/>
    <mergeCell ref="B7:C7"/>
    <mergeCell ref="B8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Berekeningstool</vt:lpstr>
      <vt:lpstr>Tool - btw-vrijstelling</vt:lpstr>
      <vt:lpstr>Tool - psychofarmaca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Decuyper</dc:creator>
  <cp:lastModifiedBy>Kathleen Decuyper</cp:lastModifiedBy>
  <dcterms:created xsi:type="dcterms:W3CDTF">2026-02-18T15:37:29Z</dcterms:created>
  <dcterms:modified xsi:type="dcterms:W3CDTF">2026-02-26T14:13:03Z</dcterms:modified>
</cp:coreProperties>
</file>