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ries\Desktop\"/>
    </mc:Choice>
  </mc:AlternateContent>
  <xr:revisionPtr revIDLastSave="0" documentId="8_{2365DCB5-C09D-4887-8F76-E5B47E4C61F9}" xr6:coauthVersionLast="47" xr6:coauthVersionMax="47" xr10:uidLastSave="{00000000-0000-0000-0000-000000000000}"/>
  <bookViews>
    <workbookView xWindow="-108" yWindow="-108" windowWidth="23256" windowHeight="12456" activeTab="7" xr2:uid="{BEC796BF-784D-4BAB-B495-4151CA243227}"/>
  </bookViews>
  <sheets>
    <sheet name="Bevolking" sheetId="1" r:id="rId1"/>
    <sheet name="Huishoudens" sheetId="2" r:id="rId2"/>
    <sheet name="Arbeidsmarkt" sheetId="3" r:id="rId3"/>
    <sheet name="Onderwijs" sheetId="4" r:id="rId4"/>
    <sheet name="Wonen" sheetId="5" r:id="rId5"/>
    <sheet name="Armoede" sheetId="6" r:id="rId6"/>
    <sheet name="Herkomst" sheetId="7" r:id="rId7"/>
    <sheet name="Gezondheid"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7" l="1"/>
  <c r="F44" i="7"/>
  <c r="F45" i="7"/>
  <c r="F46" i="7"/>
  <c r="F47" i="7"/>
  <c r="F49" i="7"/>
  <c r="F50" i="7"/>
  <c r="F51" i="7"/>
  <c r="F52" i="7"/>
  <c r="F53" i="7"/>
  <c r="F54" i="7"/>
  <c r="F55" i="7"/>
  <c r="F56" i="7"/>
  <c r="F57" i="7"/>
  <c r="F42" i="7"/>
  <c r="D49" i="7"/>
  <c r="D50" i="7"/>
  <c r="D51" i="7"/>
  <c r="D52" i="7"/>
  <c r="D53" i="7"/>
  <c r="D54" i="7"/>
  <c r="D55" i="7"/>
  <c r="D56" i="7"/>
  <c r="D57" i="7"/>
  <c r="D43" i="7"/>
  <c r="D44" i="7"/>
  <c r="D45" i="7"/>
  <c r="D46" i="7"/>
  <c r="D47" i="7"/>
  <c r="D42" i="7"/>
  <c r="E35" i="7"/>
  <c r="E36" i="7"/>
  <c r="E37" i="7"/>
  <c r="E34" i="7"/>
  <c r="C35" i="7"/>
  <c r="C36" i="7"/>
  <c r="C37" i="7"/>
  <c r="C34" i="7"/>
  <c r="F35" i="7"/>
  <c r="F36" i="7"/>
  <c r="F37" i="7"/>
  <c r="F34" i="7"/>
  <c r="E26" i="7"/>
  <c r="E27" i="7"/>
  <c r="E28" i="7"/>
  <c r="E25" i="7"/>
  <c r="C26" i="7"/>
  <c r="C27" i="7"/>
  <c r="C28" i="7"/>
  <c r="C25" i="7"/>
  <c r="F28" i="7"/>
  <c r="F27" i="7"/>
  <c r="F26" i="7"/>
  <c r="F25" i="7"/>
  <c r="E17" i="7"/>
  <c r="E18" i="7"/>
  <c r="E19" i="7"/>
  <c r="E16" i="7"/>
  <c r="C17" i="7"/>
  <c r="C18" i="7"/>
  <c r="C19" i="7"/>
  <c r="C16" i="7"/>
  <c r="F17" i="7"/>
  <c r="F18" i="7"/>
  <c r="F19" i="7"/>
  <c r="F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tc={DEACFE3D-6172-423F-8025-758D5681ADE0}</author>
  </authors>
  <commentList>
    <comment ref="A12" authorId="0" shapeId="0" xr:uid="{DEACFE3D-6172-423F-8025-758D5681ADE0}">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bij 65+’ers met recht op een gewaarborgd inkomen, inkomensgarantie
voor ouderen, het leefloon of hulp van het OCMW</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tc={7751AD88-EDBB-42D9-9CC5-AB1F976D8207}</author>
    <author>tc={E4125AF9-AB46-4B45-9D4E-FCFF34D4F96D}</author>
    <author>tc={C1758F69-CA13-4F27-A96C-B70F0F27A2BC}</author>
    <author>tc={2B227034-ECB9-4C02-A898-911507D8FE02}</author>
    <author>tc={23744E6A-8365-4DA5-A77F-EB15EE1EB845}</author>
    <author>tc={589C9B34-0A0A-436F-BAA6-20CE0D87DDD5}</author>
    <author>tc={4CB5EA26-481D-44E4-8514-447421175488}</author>
    <author>tc={706E1BA7-7D0F-40FA-9A2D-81FDCA3A6700}</author>
    <author>tc={71D4C217-9FF5-4B37-85D6-13775F53C896}</author>
    <author>tc={05FB1057-6AC0-4AC5-8721-F25B69DD109A}</author>
  </authors>
  <commentList>
    <comment ref="A5" authorId="0" shapeId="0" xr:uid="{7751AD88-EDBB-42D9-9CC5-AB1F976D8207}">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met minimaal 1 dag invaliditeitsuitkering (leeftijd 20-64, geen statuut
gepensioneerde, titularis).</t>
      </text>
    </comment>
    <comment ref="A7" authorId="1" shapeId="0" xr:uid="{E4125AF9-AB46-4B45-9D4E-FCFF34D4F96D}">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met een statuut van persoon met een chronische
aandoening</t>
      </text>
    </comment>
    <comment ref="A8" authorId="2" shapeId="0" xr:uid="{C1758F69-CA13-4F27-A96C-B70F0F27A2BC}">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bij wie hun MAF-drempel overschreden is en dus een MAF-tegemoetkoming kunnen ontvangen</t>
      </text>
    </comment>
    <comment ref="A9" authorId="3" shapeId="0" xr:uid="{2B227034-ECB9-4C02-A898-911507D8FE02}">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met minstens 1 huisartscontact (raadpleging/bezoek)</t>
      </text>
    </comment>
    <comment ref="A10" authorId="4" shapeId="0" xr:uid="{23744E6A-8365-4DA5-A77F-EB15EE1EB845}">
      <text>
        <t>[Opmerkingenthread]
U kunt deze opmerkingenthread lezen in uw versie van Excel. Eventuele wijzigingen aan de thread gaan echter verloren als het bestand wordt geopend in een nieuwere versie van Excel. Meer informatie: https://go.microsoft.com/fwlink/?linkid=870924
Opmerking:
    Gemiddeld aantal contactdagen (raadpleging/bezoek) per rechthebbende bij een huisarts voor
rechthebbenden met minstens één contact in het kalenderjaar</t>
      </text>
    </comment>
    <comment ref="A11" authorId="5" shapeId="0" xr:uid="{589C9B34-0A0A-436F-BAA6-20CE0D87DDD5}">
      <text>
        <t>[Opmerkingenthread]
U kunt deze opmerkingenthread lezen in uw versie van Excel. Eventuele wijzigingen aan de thread gaan echter verloren als het bestand wordt geopend in een nieuwere versie van Excel. Meer informatie: https://go.microsoft.com/fwlink/?linkid=870924
Opmerking:
    Aandeel rechthebbenden die minstens 2 contacten met de tandarts hebben in 2 verschillende
jaren binnen een periode van 3 kalenderjaren (jaar x, jaar x-1, jaar x-2)</t>
      </text>
    </comment>
    <comment ref="A12" authorId="6" shapeId="0" xr:uid="{4CB5EA26-481D-44E4-8514-447421175488}">
      <text>
        <t>[Opmerkingenthread]
U kunt deze opmerkingenthread lezen in uw versie van Excel. Eventuele wijzigingen aan de thread gaan echter verloren als het bestand wordt geopend in een nieuwere versie van Excel. Meer informatie: https://go.microsoft.com/fwlink/?linkid=870924
Opmerking:
    Aandeel rechthebbenden met geen enkel contact bij de tandarts binnen een periode van
3 kalenderjaren (jaar x, jaar x-1, jaar x-2).</t>
      </text>
    </comment>
    <comment ref="A13" authorId="7" shapeId="0" xr:uid="{706E1BA7-7D0F-40FA-9A2D-81FDCA3A6700}">
      <text>
        <t>[Opmerkingenthread]
U kunt deze opmerkingenthread lezen in uw versie van Excel. Eventuele wijzigingen aan de thread gaan echter verloren als het bestand wordt geopend in een nieuwere versie van Excel. Meer informatie: https://go.microsoft.com/fwlink/?linkid=870924
Opmerking:
    Mediaan bedrag ten laste van de ziekte- en invaliditeitsverzekering (ZIV) per kalenderjaar, per
rechthebbende</t>
      </text>
    </comment>
    <comment ref="A14" authorId="8" shapeId="0" xr:uid="{71D4C217-9FF5-4B37-85D6-13775F53C896}">
      <text>
        <t>[Opmerkingenthread]
U kunt deze opmerkingenthread lezen in uw versie van Excel. Eventuele wijzigingen aan de thread gaan echter verloren als het bestand wordt geopend in een nieuwere versie van Excel. Meer informatie: https://go.microsoft.com/fwlink/?linkid=870924
Opmerking:
    Mediaan remgeld per kalenderjaar per rechthebbende, na tussenkomst in het kader van de
maximumfactuur (MAF)</t>
      </text>
    </comment>
    <comment ref="A15" authorId="9" shapeId="0" xr:uid="{05FB1057-6AC0-4AC5-8721-F25B69DD109A}">
      <text>
        <t>[Opmerkingenthread]
U kunt deze opmerkingenthread lezen in uw versie van Excel. Eventuele wijzigingen aan de thread gaan echter verloren als het bestand wordt geopend in een nieuwere versie van Excel. Meer informatie: https://go.microsoft.com/fwlink/?linkid=870924
Opmerking:
    Percentage gebruikers antidepressiva per kalenderjaar</t>
      </text>
    </comment>
  </commentList>
</comments>
</file>

<file path=xl/sharedStrings.xml><?xml version="1.0" encoding="utf-8"?>
<sst xmlns="http://schemas.openxmlformats.org/spreadsheetml/2006/main" count="228" uniqueCount="167">
  <si>
    <t>Parameter</t>
  </si>
  <si>
    <t>Bellewijk</t>
  </si>
  <si>
    <t>Poperinge</t>
  </si>
  <si>
    <t>Vlaanderen</t>
  </si>
  <si>
    <t>Aantal inwoners (2021)</t>
  </si>
  <si>
    <t>Bevolkingsdichtheid/inwoners per km2 (2021)</t>
  </si>
  <si>
    <t>Gemiddelde leeftijd (2021)</t>
  </si>
  <si>
    <t>Mediaan leeftijd (2021)</t>
  </si>
  <si>
    <t xml:space="preserve">0-17 jaar (t.o.v. inwoners) [%] [2021] </t>
  </si>
  <si>
    <t>18-64 jaar (t.o.v. inwoners) [2021]</t>
  </si>
  <si>
    <t>65+ jaar (t.o.v. inwoners) [%] [2021]</t>
  </si>
  <si>
    <t>geboorten per 1.000 inwoners [‰] [2020]</t>
  </si>
  <si>
    <t>sterfgevallen per 1.000 inwoners [‰] [2020]</t>
  </si>
  <si>
    <t>totaal migratiesaldo per 1.000 inwoners [‰] [2019]</t>
  </si>
  <si>
    <t>migratiesaldo met een andere Belgische gemeente per 1.000 inwoners [‰] [2020]</t>
  </si>
  <si>
    <t>migratiesaldo met het buitenland per 1.000 inwoners [‰][2020]</t>
  </si>
  <si>
    <t>bevolking niet-Belgische huidige nationaliteit (t.o.v. inwoners) [%][2021]</t>
  </si>
  <si>
    <t>bevolking niet-Belgische geboortenationaliteit (t.o.v. inwoners) [%][2021]</t>
  </si>
  <si>
    <t>bevolking niet-Belgische herkomst (t.o.v. inwoners) [%][2021]</t>
  </si>
  <si>
    <t>0-24 jaar niet-Belgische herkomst (t.o.v. 0-24 jaar) [%][2021]</t>
  </si>
  <si>
    <r>
      <t xml:space="preserve">Bij </t>
    </r>
    <r>
      <rPr>
        <b/>
        <sz val="11"/>
        <color theme="1"/>
        <rFont val="Calibri"/>
        <family val="2"/>
        <scheme val="minor"/>
      </rPr>
      <t>nationaliteit</t>
    </r>
    <r>
      <rPr>
        <sz val="11"/>
        <color theme="1"/>
        <rFont val="Calibri"/>
        <family val="2"/>
        <scheme val="minor"/>
      </rPr>
      <t xml:space="preserve"> wordt enkel naar de huidige nationaliteit gekeken. </t>
    </r>
  </si>
  <si>
    <r>
      <t xml:space="preserve">Bij </t>
    </r>
    <r>
      <rPr>
        <b/>
        <sz val="11"/>
        <color theme="1"/>
        <rFont val="Calibri"/>
        <family val="2"/>
        <scheme val="minor"/>
      </rPr>
      <t>geboortenationaliteit</t>
    </r>
    <r>
      <rPr>
        <sz val="11"/>
        <color theme="1"/>
        <rFont val="Calibri"/>
        <family val="2"/>
        <scheme val="minor"/>
      </rPr>
      <t xml:space="preserve"> kijkt men naar de nationaliteit bij geboorte: personen die bijvoorbeeld Belg zijngeworden maar bij hun geboorte een andere nationaliteit hadden, krijgen die nationaliteit alsgeboortenationaliteit. </t>
    </r>
  </si>
  <si>
    <r>
      <rPr>
        <b/>
        <sz val="11"/>
        <color theme="1"/>
        <rFont val="Calibri"/>
        <family val="2"/>
        <scheme val="minor"/>
      </rPr>
      <t>Herkomst</t>
    </r>
    <r>
      <rPr>
        <sz val="11"/>
        <color theme="1"/>
        <rFont val="Calibri"/>
        <family val="2"/>
        <scheme val="minor"/>
      </rPr>
      <t xml:space="preserve"> kijkt nog verder en houdt ook rekening met de nationaliteit bij geboorte van deouders. Als voor een bepaalde persoon minstens één van de ouders bij hun geboorte een andere nationaliteithad, krijgt hij of zij die herkomst. Indien zowel vader als moeder een niet-Belgische geboortenationaliteithebben (die bovendien van elkaar verschilt), dan wordt de herkomst van de moeder overgenomen.</t>
    </r>
  </si>
  <si>
    <r>
      <t>GESLACHT EN LEEFTIJD</t>
    </r>
    <r>
      <rPr>
        <sz val="7"/>
        <color rgb="FF000000"/>
        <rFont val="Tahoma"/>
        <family val="2"/>
      </rPr>
      <t>, t.o.v. inwoners </t>
    </r>
    <r>
      <rPr>
        <b/>
        <sz val="7"/>
        <color rgb="FF000000"/>
        <rFont val="Tahoma"/>
        <family val="2"/>
      </rPr>
      <t>(2021)</t>
    </r>
  </si>
  <si>
    <t>Mannen</t>
  </si>
  <si>
    <t>Vrouwen</t>
  </si>
  <si>
    <t>0-2 jaar</t>
  </si>
  <si>
    <t>3-5 jaar</t>
  </si>
  <si>
    <t>6-11 jaar</t>
  </si>
  <si>
    <t>12-17 jaar</t>
  </si>
  <si>
    <t>18-24 jaar</t>
  </si>
  <si>
    <t>25-49 jaar</t>
  </si>
  <si>
    <t>50-64 jaar</t>
  </si>
  <si>
    <t>65-79 jaar</t>
  </si>
  <si>
    <t>80-… jaar</t>
  </si>
  <si>
    <t>Parameter (2021)</t>
  </si>
  <si>
    <t>gemiddelde huishoudensgrootte [aantal]</t>
  </si>
  <si>
    <t>alleenwonend (t.o.v. private huishoudens) [%]</t>
  </si>
  <si>
    <t>alleenwonend 75+ jaar (t.o.v. totaal 75+ jaar) [%]</t>
  </si>
  <si>
    <t>alleenwonenden (t.o.v. totaal aantal inwoners)</t>
  </si>
  <si>
    <t>huishoudens met minderjarig(e) kind(eren) (t.o.v. privatehuishoudens) [%]</t>
  </si>
  <si>
    <t>huishoudens zonder minderjarig(e) kind(eren) (t.o.v. privatehuishoudens) [%]</t>
  </si>
  <si>
    <t>alleenstaande ouders met minderjarig(e) kind(eren) (t.o.v.private huishoudens) [%]</t>
  </si>
  <si>
    <t>Alleenstaande ouders, % t.o.v. inwoners (2021)</t>
  </si>
  <si>
    <t>Huishoudens naar grootte, % t.o.v. totaal huishoudens (2021)</t>
  </si>
  <si>
    <t>Huishouden van 1 persoon (t.o.v. totaal huishoudens)</t>
  </si>
  <si>
    <t>Huishouden van 2 personen (t.o.v. totaal huishoudens)</t>
  </si>
  <si>
    <t>Huishouden van 3 personen (t.o.v. totaal huishoudens)</t>
  </si>
  <si>
    <t>Huishouden van 4 personen (t.o.v. totaal huishoudens)</t>
  </si>
  <si>
    <t>Huishouden van 5 personen (t.o.v. totaal huishoudens)</t>
  </si>
  <si>
    <t>Huishoudens naar type, % t.o.v. totaal huishoudens (2021)</t>
  </si>
  <si>
    <t>Alleenwonenden (t.o.v. totaal huishoudens)</t>
  </si>
  <si>
    <t>Paar zonder kinderen (t.o.v. totaal huishoudens)</t>
  </si>
  <si>
    <t>paar met minstens 1 minderjarig kind (t.o.v. totaal huishoudens)</t>
  </si>
  <si>
    <t>eenoudergezin met minstens 1 minderjarig kind (t.o.v. totaal huishoudens)</t>
  </si>
  <si>
    <t>paar met enkel meerderjarig(e) kind(eren) (t.o.v. totaal huishoudens)</t>
  </si>
  <si>
    <t>eenoudergezin met enkel meerderjarig(e) kind(eren) (t.o.v. totaal huishoudens)</t>
  </si>
  <si>
    <t>ander type huishouden (t.o.v. totaal huishoudens)</t>
  </si>
  <si>
    <t>/</t>
  </si>
  <si>
    <t>Parameter (2020)</t>
  </si>
  <si>
    <t>NWWZ (t.o.v. inwoners 18-64 jaar)</t>
  </si>
  <si>
    <t>NWWZ 18-24 jaar (t.o.v. NWWZ)</t>
  </si>
  <si>
    <t>NWWZ 55-64 jaar (t.o.v. NWWZ)</t>
  </si>
  <si>
    <t>NWWZ laaggeschoold (t.o.v. NWWZ)</t>
  </si>
  <si>
    <t>zeer langdurige (&gt; 2j) NWWZ (t.o.v. NWWZ)</t>
  </si>
  <si>
    <t>Parameter basisonderwijs (2020)</t>
  </si>
  <si>
    <t>lln BuBaO (t.o.v. lln BaO)</t>
  </si>
  <si>
    <t>lln GLO met schoolse vertraging (t.o.v. lln GLO)</t>
  </si>
  <si>
    <t>lln GBaO met laag opgeleide moeder (t.o.v. lln GBaO)</t>
  </si>
  <si>
    <t>lln GBaO met schooltoelage (t.o.v. lln GBaO)</t>
  </si>
  <si>
    <t>lln GBaO met thuistaal niet-Nederlands (t.o.v. lln GBaO)</t>
  </si>
  <si>
    <t>indicatorlln GBaO (t.o.v. lln GBaO)</t>
  </si>
  <si>
    <t>BuBaO: buitengewoon basisonderwijs</t>
  </si>
  <si>
    <t>BuSO: buitengewoon secundair onderwijs</t>
  </si>
  <si>
    <t>BaO: basisonderwijs</t>
  </si>
  <si>
    <t>GBaO: gewoon basisonderwijs</t>
  </si>
  <si>
    <t>GLO: gewoon lager onderwijs</t>
  </si>
  <si>
    <t>Parameter secundair onderwijs (2020)</t>
  </si>
  <si>
    <t>lln DBSO (t.o.v. lln SO)</t>
  </si>
  <si>
    <t>lln BuSO (t.o.v. lln SO)</t>
  </si>
  <si>
    <t>lln A-stroom GVSO (t.o.v. lln 1ste graad GVSO)</t>
  </si>
  <si>
    <t>lln B-stroom GVSO (t.o.v. lln 1ste graad GVSO)</t>
  </si>
  <si>
    <t>lln ASO (t.o.v. lln 2de-3de graad GVSO)</t>
  </si>
  <si>
    <t>lln TSO (t.o.v. lln 2de-3de graad GVSO)</t>
  </si>
  <si>
    <t>lln BSO (t.o.v. lln 2de-3de graad GVSO)</t>
  </si>
  <si>
    <t>lln GVSO met schoolse vertraging (t.o.v. lln GVSO)</t>
  </si>
  <si>
    <t>lln GVSO met laag opgeleide moeder (t.o.v. lln GVSO)</t>
  </si>
  <si>
    <t>lln GVSO met schooltoelage (t.o.v. lln GVSO)</t>
  </si>
  <si>
    <t>lln GVSO met thuistaal niet-Nederlands (t.o.v. lln GVSO)</t>
  </si>
  <si>
    <t>indicatorlln GVSO (t.o.v. lln GVSO)</t>
  </si>
  <si>
    <t>DBSO: deeltijds beroepssecundair onderwijs</t>
  </si>
  <si>
    <t>GVSO: gewoon voltijds secundair onderwijs</t>
  </si>
  <si>
    <t>eengezinswoningen (t.o.v. woongelegenheden) [%]</t>
  </si>
  <si>
    <t>meergezinswoningen (t.o.v. woongelegenheden) [%]</t>
  </si>
  <si>
    <t>gesloten bouwvorm (t.o.v. woongelegenheden ineengezinswoning) [%]</t>
  </si>
  <si>
    <t>halfopen bouwvorm (t.o.v. woongelegenheden ineengezinswoning) [%]</t>
  </si>
  <si>
    <t>open bouwvorm (t.o.v. woongelegenheden ineengezinswoning) [%]</t>
  </si>
  <si>
    <t>gebouwd vóór 1900 (t.o.v. woongelegenheden) [%]</t>
  </si>
  <si>
    <t>gebouwd sinds 2011 (t.o.v. woongelegenheden) [%]</t>
  </si>
  <si>
    <t>sociale huurwoningen per 100 particuliere huishoudens[per 100]</t>
  </si>
  <si>
    <t>huurders (t.o.v. huishoudens met gekende eigendomstitel)[%]</t>
  </si>
  <si>
    <t>eigenaars (t.o.v. huishoudens met gekende eigendomstitel)[%]</t>
  </si>
  <si>
    <t>Zelfde adres als vorig jaar (t.o.v. alle inwoners)</t>
  </si>
  <si>
    <t>Ander adres als vorig jaar (t.o.v. alle inwoners)</t>
  </si>
  <si>
    <t>verhoogde tegemoetkoming (t.o.v. inwoners inziekteverzekering)</t>
  </si>
  <si>
    <t>verhoogde tegemoetkoming 0-24 jaar (t.o.v. 0-24 jaar inziekteverzekering)</t>
  </si>
  <si>
    <t>verhoogde tegemoetkoming 65-… jaar (t.o.v. 65-… jaar inziekteverzekering)</t>
  </si>
  <si>
    <t>Parameter (2018)</t>
  </si>
  <si>
    <t>gemiddeld netto belastbaar inkomen per inwoner</t>
  </si>
  <si>
    <t>gemiddeld netto belastbaar inkomen per aangifte</t>
  </si>
  <si>
    <t>14,43% van de budgetbeheercliënten woont in de Bellewijk (2020)</t>
  </si>
  <si>
    <t>0-17 jaar Belgische herkomst (t.o.v. 0-17 jaar) [%][2021]</t>
  </si>
  <si>
    <t>0-17 jaar EU herkomst (t.o.v. 0-17 jaar) [%][2021]</t>
  </si>
  <si>
    <t>0-17 jaar niet-EU herkomst (t.o.v. 0-17 jaar) [%][2021]</t>
  </si>
  <si>
    <t>18-64 jaar Belgische herkomst (t.o.v. 18-64 jaar) [%][2021]</t>
  </si>
  <si>
    <t>18-64 jaar EU herkomst (t.o.v. 18-64 jaar) [%][2021]</t>
  </si>
  <si>
    <t>18-64 jaar niet-EU herkomst (t.o.v. 18-64 jaar) [%][2021]</t>
  </si>
  <si>
    <t>65+ jaar Belgische herkomst (t.o.v. 65+ jaar) [%][2021]</t>
  </si>
  <si>
    <t>65+ jaar EU herkomst (t.o.v. 65+ jaarr) [%][2021]</t>
  </si>
  <si>
    <t>65+ jaar niet-EU herkomst (t.o.v. 65+ jaar) [%][2021]</t>
  </si>
  <si>
    <t>HUIDIGE NATIONALITEIT</t>
  </si>
  <si>
    <t>jaar</t>
  </si>
  <si>
    <t>Belgische nationaliteit</t>
  </si>
  <si>
    <t>niet-Belgische nationaliteit</t>
  </si>
  <si>
    <t>Totaal</t>
  </si>
  <si>
    <t>n</t>
  </si>
  <si>
    <t>%</t>
  </si>
  <si>
    <t>GEBOORTENATIONALITEIT</t>
  </si>
  <si>
    <t>Belgische geboorte nationaliteit</t>
  </si>
  <si>
    <t>niet-Belgische geboortenationaliteit</t>
  </si>
  <si>
    <t>HERKOMST</t>
  </si>
  <si>
    <t>Belgische herkomst</t>
  </si>
  <si>
    <t>niet-Belgische herkomst</t>
  </si>
  <si>
    <t>Inwoners met niet-Belgische herkomst naar herkomstland</t>
  </si>
  <si>
    <t>% (t.o.v. niet-Belgische herkomst)</t>
  </si>
  <si>
    <t>% (t.o.v. alle inwoners)</t>
  </si>
  <si>
    <t>EU herkomst (excl. Belg)</t>
  </si>
  <si>
    <t>NL</t>
  </si>
  <si>
    <t>FR</t>
  </si>
  <si>
    <t>Zuid-EU</t>
  </si>
  <si>
    <t>Noord/West-EU</t>
  </si>
  <si>
    <t>Oost-EU</t>
  </si>
  <si>
    <t>Niet-EU herkomst</t>
  </si>
  <si>
    <t>ander rijk OESO land</t>
  </si>
  <si>
    <t>Maghreb</t>
  </si>
  <si>
    <t>Turk</t>
  </si>
  <si>
    <t xml:space="preserve">ander Afrikaanse </t>
  </si>
  <si>
    <t>Ander Aziatisch</t>
  </si>
  <si>
    <t>Ander Centraal-/Zuid-Amerika</t>
  </si>
  <si>
    <t>onbekend</t>
  </si>
  <si>
    <t>Gebruiker antidepressiva  [%][2019]</t>
  </si>
  <si>
    <t>Remgeld na MAF-tussenkomst  [€][2017]</t>
  </si>
  <si>
    <t>Mediaan bedrag ten laste van ZIV [€][2017]</t>
  </si>
  <si>
    <t>Gemiddeld aantal huisartscontacten [aantal][2019]</t>
  </si>
  <si>
    <t>Huisartscontact [%][2019]</t>
  </si>
  <si>
    <t>Ontvangers maximumfactuur [%][2017]</t>
  </si>
  <si>
    <t>Statuut chronische aandoening  [%][2019]</t>
  </si>
  <si>
    <t>Langdurige arbeidsongeschiktheidsuitkering [%][2018]</t>
  </si>
  <si>
    <t>Invaliditeitsuitkering [%][2018]</t>
  </si>
  <si>
    <t>Rechthebbenden verplichte ziekteverzekering 65+ jaar [%][2019]</t>
  </si>
  <si>
    <t>Rechthebbenden verplichte ziekteverzekering 18-64 jaar [%][2019]</t>
  </si>
  <si>
    <t>Rechthebbenden verplichte ziekteverzekering &lt; 20 jaar [%][2019]</t>
  </si>
  <si>
    <t xml:space="preserve">Parameter </t>
  </si>
  <si>
    <t>Geen tandartsbezoek [%][2018]</t>
  </si>
  <si>
    <t>Tandartsbezoek [%][2018]</t>
  </si>
  <si>
    <t>14 ,38%</t>
  </si>
  <si>
    <t>Vervangingsinkomen 65+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</si>
</sst>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0%"/>
    <numFmt numFmtId="165" formatCode="0.0"/>
    <numFmt numFmtId="166" formatCode="_ [$€-813]\ * #,##0.00_ ;_ [$€-813]\ * \-#,##0.00_ ;_ [$€-813]\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b/>
      <sz val="7"/>
      <color rgb="FF000000"/>
      <name val="Tahoma"/>
      <family val="2"/>
    </font>
    <font>
      <sz val="7"/>
      <color rgb="FF000000"/>
      <name val="Tahoma"/>
      <family val="2"/>
    </font>
    <font>
      <u/>
      <sz val="11"/>
      <color theme="10"/>
      <name val="Calibri"/>
      <family val="2"/>
      <scheme val="minor"/>
    </font>
    <font>
      <b/>
      <sz val="11"/>
      <color rgb="FF000000"/>
      <name val="Calibri"/>
      <family val="2"/>
    </font>
  </fonts>
  <fills count="5">
    <fill>
      <patternFill patternType="none"/>
    </fill>
    <fill>
      <patternFill patternType="gray125"/>
    </fill>
    <fill>
      <patternFill patternType="solid">
        <fgColor rgb="FFFFFFFF"/>
        <bgColor indexed="64"/>
      </patternFill>
    </fill>
    <fill>
      <patternFill patternType="solid">
        <fgColor rgb="FFF0F0F5"/>
        <bgColor indexed="64"/>
      </patternFill>
    </fill>
    <fill>
      <patternFill patternType="solid">
        <fgColor rgb="FFFFFF00"/>
        <bgColor indexed="64"/>
      </patternFill>
    </fill>
  </fills>
  <borders count="5">
    <border>
      <left/>
      <right/>
      <top/>
      <bottom/>
      <diagonal/>
    </border>
    <border>
      <left/>
      <right style="medium">
        <color rgb="FFCBCFE0"/>
      </right>
      <top/>
      <bottom style="medium">
        <color rgb="FFCBCFE0"/>
      </bottom>
      <diagonal/>
    </border>
    <border>
      <left style="medium">
        <color rgb="FFCBCFE0"/>
      </left>
      <right/>
      <top style="medium">
        <color rgb="FFCBCFE0"/>
      </top>
      <bottom style="medium">
        <color rgb="FFCBCFE0"/>
      </bottom>
      <diagonal/>
    </border>
    <border>
      <left/>
      <right style="medium">
        <color rgb="FFCBCFE0"/>
      </right>
      <top style="medium">
        <color rgb="FFCBCFE0"/>
      </top>
      <bottom style="medium">
        <color rgb="FFCBCFE0"/>
      </bottom>
      <diagonal/>
    </border>
    <border>
      <left style="medium">
        <color rgb="FFCBCFE0"/>
      </left>
      <right style="medium">
        <color rgb="FFCBCFE0"/>
      </right>
      <top/>
      <bottom style="medium">
        <color rgb="FFCBCFE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cellStyleXfs>
  <cellXfs count="34">
    <xf numFmtId="0" fontId="0" fillId="0" borderId="0" xfId="0"/>
    <xf numFmtId="0" fontId="2" fillId="0" borderId="0" xfId="0" applyFont="1"/>
    <xf numFmtId="2" fontId="0" fillId="0" borderId="0" xfId="0" applyNumberFormat="1"/>
    <xf numFmtId="9" fontId="0" fillId="0" borderId="0" xfId="1" applyFont="1"/>
    <xf numFmtId="164" fontId="0" fillId="0" borderId="0" xfId="1" applyNumberFormat="1" applyFont="1"/>
    <xf numFmtId="0" fontId="3" fillId="0" borderId="0" xfId="0" applyFont="1"/>
    <xf numFmtId="2" fontId="0" fillId="0" borderId="0" xfId="1" applyNumberFormat="1" applyFont="1"/>
    <xf numFmtId="0" fontId="0" fillId="0" borderId="0" xfId="0" applyAlignment="1">
      <alignment wrapText="1"/>
    </xf>
    <xf numFmtId="0" fontId="0" fillId="0" borderId="0" xfId="0" applyAlignment="1">
      <alignment horizontal="right" vertical="top"/>
    </xf>
    <xf numFmtId="0" fontId="0" fillId="0" borderId="0" xfId="0" applyAlignment="1">
      <alignment horizontal="right"/>
    </xf>
    <xf numFmtId="164" fontId="1" fillId="0" borderId="0" xfId="1" applyNumberFormat="1" applyFont="1"/>
    <xf numFmtId="165" fontId="0" fillId="0" borderId="0" xfId="0" applyNumberFormat="1"/>
    <xf numFmtId="164" fontId="0" fillId="0" borderId="0" xfId="0" applyNumberFormat="1"/>
    <xf numFmtId="10" fontId="5" fillId="2" borderId="1" xfId="0" applyNumberFormat="1" applyFont="1" applyFill="1" applyBorder="1" applyAlignment="1">
      <alignment horizontal="right" vertical="center" wrapText="1"/>
    </xf>
    <xf numFmtId="0" fontId="6" fillId="3" borderId="4" xfId="2" applyFill="1" applyBorder="1" applyAlignment="1">
      <alignment horizontal="lef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165" fontId="0" fillId="0" borderId="0" xfId="1" applyNumberFormat="1" applyFont="1"/>
    <xf numFmtId="165" fontId="1" fillId="0" borderId="0" xfId="1" applyNumberFormat="1" applyFont="1"/>
    <xf numFmtId="164" fontId="0" fillId="0" borderId="0" xfId="1" applyNumberFormat="1" applyFont="1" applyAlignment="1">
      <alignment horizontal="right"/>
    </xf>
    <xf numFmtId="44" fontId="0" fillId="0" borderId="0" xfId="3" applyFont="1"/>
    <xf numFmtId="166" fontId="0" fillId="0" borderId="0" xfId="3" applyNumberFormat="1" applyFont="1"/>
    <xf numFmtId="10" fontId="0" fillId="0" borderId="0" xfId="1" applyNumberFormat="1" applyFont="1"/>
    <xf numFmtId="0" fontId="7" fillId="0" borderId="0" xfId="0" applyFont="1"/>
    <xf numFmtId="164" fontId="1" fillId="4" borderId="0" xfId="1" applyNumberFormat="1" applyFont="1" applyFill="1"/>
    <xf numFmtId="0" fontId="0" fillId="4" borderId="0" xfId="0" applyFill="1"/>
    <xf numFmtId="164" fontId="0" fillId="4" borderId="0" xfId="1" applyNumberFormat="1" applyFont="1" applyFill="1"/>
    <xf numFmtId="10" fontId="0" fillId="4" borderId="0" xfId="1" applyNumberFormat="1" applyFont="1" applyFill="1"/>
    <xf numFmtId="9" fontId="0" fillId="0" borderId="0" xfId="1"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vertical="top"/>
    </xf>
  </cellXfs>
  <cellStyles count="4">
    <cellStyle name="Hyperlink" xfId="2" builtinId="8"/>
    <cellStyle name="Procent" xfId="1" builtinId="5"/>
    <cellStyle name="Standaard" xfId="0" builtinId="0"/>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ieter Debognies" id="{5ABBD180-3382-49FC-863B-B24949C322C8}" userId="S::pieter.debognies@gezondleven.be::8c560d30-55be-453e-86ee-1d61e3ba6d32"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2" dT="2022-01-26T15:29:34.94" personId="{5ABBD180-3382-49FC-863B-B24949C322C8}" id="{DEACFE3D-6172-423F-8025-758D5681ADE0}">
    <text>Percentage rechthebbenden bij 65+’ers met recht op een gewaarborgd inkomen, inkomensgarantie
voor ouderen, het leefloon of hulp van het OCMW</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2-01-26T15:29:34.94" personId="{5ABBD180-3382-49FC-863B-B24949C322C8}" id="{7751AD88-EDBB-42D9-9CC5-AB1F976D8207}">
    <text>Percentage rechthebbenden met minimaal 1 dag invaliditeitsuitkering (leeftijd 20-64, geen statuut
gepensioneerde, titularis).</text>
  </threadedComment>
  <threadedComment ref="A7" dT="2022-01-26T15:34:09.17" personId="{5ABBD180-3382-49FC-863B-B24949C322C8}" id="{E4125AF9-AB46-4B45-9D4E-FCFF34D4F96D}">
    <text>Percentage rechthebbenden met een statuut van persoon met een chronische
aandoening</text>
  </threadedComment>
  <threadedComment ref="A8" dT="2022-01-26T15:41:58.14" personId="{5ABBD180-3382-49FC-863B-B24949C322C8}" id="{C1758F69-CA13-4F27-A96C-B70F0F27A2BC}">
    <text>Percentage rechthebbenden bij wie hun MAF-drempel overschreden is en dus een MAF-tegemoetkoming kunnen ontvangen</text>
  </threadedComment>
  <threadedComment ref="A9" dT="2022-01-26T15:45:45.53" personId="{5ABBD180-3382-49FC-863B-B24949C322C8}" id="{2B227034-ECB9-4C02-A898-911507D8FE02}">
    <text>Percentage rechthebbenden met minstens 1 huisartscontact (raadpleging/bezoek)</text>
  </threadedComment>
  <threadedComment ref="A10" dT="2022-01-26T15:46:11.09" personId="{5ABBD180-3382-49FC-863B-B24949C322C8}" id="{23744E6A-8365-4DA5-A77F-EB15EE1EB845}">
    <text>Gemiddeld aantal contactdagen (raadpleging/bezoek) per rechthebbende bij een huisarts voor
rechthebbenden met minstens één contact in het kalenderjaar</text>
  </threadedComment>
  <threadedComment ref="A11" dT="2022-01-26T15:49:28.12" personId="{5ABBD180-3382-49FC-863B-B24949C322C8}" id="{589C9B34-0A0A-436F-BAA6-20CE0D87DDD5}">
    <text>Aandeel rechthebbenden die minstens 2 contacten met de tandarts hebben in 2 verschillende
jaren binnen een periode van 3 kalenderjaren (jaar x, jaar x-1, jaar x-2)</text>
  </threadedComment>
  <threadedComment ref="A12" dT="2022-01-26T15:49:44.24" personId="{5ABBD180-3382-49FC-863B-B24949C322C8}" id="{4CB5EA26-481D-44E4-8514-447421175488}">
    <text>Aandeel rechthebbenden met geen enkel contact bij de tandarts binnen een periode van
3 kalenderjaren (jaar x, jaar x-1, jaar x-2).</text>
  </threadedComment>
  <threadedComment ref="A13" dT="2022-01-26T15:54:01.35" personId="{5ABBD180-3382-49FC-863B-B24949C322C8}" id="{706E1BA7-7D0F-40FA-9A2D-81FDCA3A6700}">
    <text>Mediaan bedrag ten laste van de ziekte- en invaliditeitsverzekering (ZIV) per kalenderjaar, per
rechthebbende</text>
  </threadedComment>
  <threadedComment ref="A14" dT="2022-01-26T15:55:04.36" personId="{5ABBD180-3382-49FC-863B-B24949C322C8}" id="{71D4C217-9FF5-4B37-85D6-13775F53C896}">
    <text>Mediaan remgeld per kalenderjaar per rechthebbende, na tussenkomst in het kader van de
maximumfactuur (MAF)</text>
  </threadedComment>
  <threadedComment ref="A15" dT="2022-01-26T16:02:41.03" personId="{5ABBD180-3382-49FC-863B-B24949C322C8}" id="{05FB1057-6AC0-4AC5-8721-F25B69DD109A}">
    <text>Percentage gebruikers antidepressiva per kalenderjaar</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provincies.incijfers.be/jive/JiveObjectInfo.aspx?type=var&amp;code=vp1111a_25_49" TargetMode="External"/><Relationship Id="rId3" Type="http://schemas.openxmlformats.org/officeDocument/2006/relationships/hyperlink" Target="https://provincies.incijfers.be/jive/JiveObjectInfo.aspx?type=var&amp;code=vp1111a_0_2" TargetMode="External"/><Relationship Id="rId7" Type="http://schemas.openxmlformats.org/officeDocument/2006/relationships/hyperlink" Target="https://provincies.incijfers.be/jive/JiveObjectInfo.aspx?type=var&amp;code=vp1111a_18_24" TargetMode="External"/><Relationship Id="rId12" Type="http://schemas.openxmlformats.org/officeDocument/2006/relationships/printerSettings" Target="../printerSettings/printerSettings1.bin"/><Relationship Id="rId2" Type="http://schemas.openxmlformats.org/officeDocument/2006/relationships/hyperlink" Target="https://provincies.incijfers.be/jive/JiveObjectInfo.aspx?type=var&amp;code=vp1111a_vrouwen" TargetMode="External"/><Relationship Id="rId1" Type="http://schemas.openxmlformats.org/officeDocument/2006/relationships/hyperlink" Target="https://provincies.incijfers.be/jive/JiveObjectInfo.aspx?type=var&amp;code=vp1111a_mannen" TargetMode="External"/><Relationship Id="rId6" Type="http://schemas.openxmlformats.org/officeDocument/2006/relationships/hyperlink" Target="https://provincies.incijfers.be/jive/JiveObjectInfo.aspx?type=var&amp;code=vp1111a_12_17" TargetMode="External"/><Relationship Id="rId11" Type="http://schemas.openxmlformats.org/officeDocument/2006/relationships/hyperlink" Target="https://provincies.incijfers.be/jive/JiveObjectInfo.aspx?type=var&amp;code=vp1111a_80pr" TargetMode="External"/><Relationship Id="rId5" Type="http://schemas.openxmlformats.org/officeDocument/2006/relationships/hyperlink" Target="https://provincies.incijfers.be/jive/JiveObjectInfo.aspx?type=var&amp;code=vp1111a_6_11" TargetMode="External"/><Relationship Id="rId10" Type="http://schemas.openxmlformats.org/officeDocument/2006/relationships/hyperlink" Target="https://provincies.incijfers.be/jive/JiveObjectInfo.aspx?type=var&amp;code=vp1111a_65_79" TargetMode="External"/><Relationship Id="rId4" Type="http://schemas.openxmlformats.org/officeDocument/2006/relationships/hyperlink" Target="https://provincies.incijfers.be/jive/JiveObjectInfo.aspx?type=var&amp;code=vp1111a_3_5" TargetMode="External"/><Relationship Id="rId9" Type="http://schemas.openxmlformats.org/officeDocument/2006/relationships/hyperlink" Target="https://provincies.incijfers.be/jive/JiveObjectInfo.aspx?type=var&amp;code=vp1111a_50_6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55ED-0E54-4891-AB67-5D48E25CFA3B}">
  <dimension ref="A1:E39"/>
  <sheetViews>
    <sheetView workbookViewId="0">
      <selection activeCell="B3" sqref="B3"/>
    </sheetView>
  </sheetViews>
  <sheetFormatPr defaultRowHeight="14.4" x14ac:dyDescent="0.3"/>
  <cols>
    <col min="1" max="1" width="72.88671875" bestFit="1" customWidth="1"/>
    <col min="2" max="2" width="15.33203125" bestFit="1" customWidth="1"/>
    <col min="3" max="3" width="9.6640625" bestFit="1" customWidth="1"/>
    <col min="4" max="4" width="11" bestFit="1" customWidth="1"/>
  </cols>
  <sheetData>
    <row r="1" spans="1:4" x14ac:dyDescent="0.3">
      <c r="A1" s="1" t="s">
        <v>0</v>
      </c>
      <c r="B1" s="1" t="s">
        <v>1</v>
      </c>
      <c r="C1" s="1" t="s">
        <v>2</v>
      </c>
      <c r="D1" s="1" t="s">
        <v>3</v>
      </c>
    </row>
    <row r="2" spans="1:4" x14ac:dyDescent="0.3">
      <c r="A2" t="s">
        <v>4</v>
      </c>
      <c r="B2">
        <v>937</v>
      </c>
      <c r="C2">
        <v>19696</v>
      </c>
      <c r="D2">
        <v>6666912</v>
      </c>
    </row>
    <row r="3" spans="1:4" x14ac:dyDescent="0.3">
      <c r="A3" t="s">
        <v>5</v>
      </c>
      <c r="B3" s="25">
        <v>2968</v>
      </c>
      <c r="C3">
        <v>164</v>
      </c>
      <c r="D3">
        <v>489</v>
      </c>
    </row>
    <row r="4" spans="1:4" x14ac:dyDescent="0.3">
      <c r="A4" t="s">
        <v>6</v>
      </c>
      <c r="B4">
        <v>43.6</v>
      </c>
      <c r="C4">
        <v>43.8</v>
      </c>
      <c r="D4">
        <v>42.4</v>
      </c>
    </row>
    <row r="5" spans="1:4" x14ac:dyDescent="0.3">
      <c r="A5" t="s">
        <v>7</v>
      </c>
      <c r="B5">
        <v>47</v>
      </c>
      <c r="C5">
        <v>45</v>
      </c>
      <c r="D5">
        <v>43</v>
      </c>
    </row>
    <row r="6" spans="1:4" x14ac:dyDescent="0.3">
      <c r="A6" t="s">
        <v>8</v>
      </c>
      <c r="B6" s="10">
        <v>0.19600000000000001</v>
      </c>
      <c r="C6" s="4">
        <v>0.192</v>
      </c>
      <c r="D6" s="4">
        <v>0.19400000000000001</v>
      </c>
    </row>
    <row r="7" spans="1:4" x14ac:dyDescent="0.3">
      <c r="A7" t="s">
        <v>9</v>
      </c>
      <c r="B7" s="10">
        <v>0.56499999999999995</v>
      </c>
      <c r="C7" s="4">
        <v>0.57199999999999995</v>
      </c>
      <c r="D7" s="4">
        <v>0.59899999999999998</v>
      </c>
    </row>
    <row r="8" spans="1:4" x14ac:dyDescent="0.3">
      <c r="A8" t="s">
        <v>10</v>
      </c>
      <c r="B8" s="10">
        <v>0.23899999999999999</v>
      </c>
      <c r="C8" s="4">
        <v>0.23599999999999999</v>
      </c>
      <c r="D8" s="4">
        <v>0.20699999999999999</v>
      </c>
    </row>
    <row r="9" spans="1:4" x14ac:dyDescent="0.3">
      <c r="A9" t="s">
        <v>11</v>
      </c>
      <c r="B9">
        <v>4.2</v>
      </c>
      <c r="C9" s="17">
        <v>9.3000000000000007</v>
      </c>
      <c r="D9" s="17">
        <v>9.5</v>
      </c>
    </row>
    <row r="10" spans="1:4" x14ac:dyDescent="0.3">
      <c r="A10" t="s">
        <v>12</v>
      </c>
      <c r="B10" s="10">
        <v>0.19</v>
      </c>
      <c r="C10" s="17">
        <v>11.4</v>
      </c>
      <c r="D10" s="17">
        <v>10.6</v>
      </c>
    </row>
    <row r="11" spans="1:4" x14ac:dyDescent="0.3">
      <c r="A11" t="s">
        <v>13</v>
      </c>
      <c r="B11" s="11">
        <v>-36.1</v>
      </c>
      <c r="C11" s="17">
        <v>1.5</v>
      </c>
      <c r="D11" s="11">
        <v>5.5</v>
      </c>
    </row>
    <row r="12" spans="1:4" x14ac:dyDescent="0.3">
      <c r="A12" t="s">
        <v>14</v>
      </c>
      <c r="B12" s="11">
        <v>1.1000000000000001</v>
      </c>
      <c r="C12" s="11">
        <v>-15.8</v>
      </c>
      <c r="D12" s="11">
        <v>1.8</v>
      </c>
    </row>
    <row r="13" spans="1:4" x14ac:dyDescent="0.3">
      <c r="A13" t="s">
        <v>15</v>
      </c>
      <c r="B13" s="10">
        <v>0</v>
      </c>
      <c r="C13" s="11">
        <v>1.9</v>
      </c>
      <c r="D13" s="18">
        <v>3.6</v>
      </c>
    </row>
    <row r="14" spans="1:4" x14ac:dyDescent="0.3">
      <c r="A14" t="s">
        <v>16</v>
      </c>
      <c r="B14" s="10">
        <v>5.1999999999999998E-2</v>
      </c>
      <c r="C14" s="4">
        <v>3.3000000000000002E-2</v>
      </c>
      <c r="D14" s="10">
        <v>9.7000000000000003E-2</v>
      </c>
    </row>
    <row r="15" spans="1:4" x14ac:dyDescent="0.3">
      <c r="A15" t="s">
        <v>17</v>
      </c>
      <c r="B15" s="12">
        <v>0.109</v>
      </c>
      <c r="C15" s="4">
        <v>5.8000000000000003E-2</v>
      </c>
      <c r="D15" s="10">
        <v>0.17199999999999999</v>
      </c>
    </row>
    <row r="16" spans="1:4" x14ac:dyDescent="0.3">
      <c r="A16" t="s">
        <v>18</v>
      </c>
      <c r="B16" s="10">
        <v>0.16800000000000001</v>
      </c>
      <c r="C16" s="4">
        <v>9.4E-2</v>
      </c>
      <c r="D16" s="10">
        <v>0.23899999999999999</v>
      </c>
    </row>
    <row r="17" spans="1:5" x14ac:dyDescent="0.3">
      <c r="A17" t="s">
        <v>19</v>
      </c>
      <c r="B17" s="24">
        <v>0.28100000000000003</v>
      </c>
      <c r="C17" s="4">
        <v>0.14000000000000001</v>
      </c>
      <c r="D17" s="10">
        <v>0.36499999999999999</v>
      </c>
    </row>
    <row r="21" spans="1:5" x14ac:dyDescent="0.3">
      <c r="A21" s="7" t="s">
        <v>20</v>
      </c>
    </row>
    <row r="22" spans="1:5" ht="43.2" x14ac:dyDescent="0.3">
      <c r="A22" s="7" t="s">
        <v>21</v>
      </c>
    </row>
    <row r="23" spans="1:5" ht="72" x14ac:dyDescent="0.3">
      <c r="A23" s="7" t="s">
        <v>22</v>
      </c>
    </row>
    <row r="27" spans="1:5" ht="15" thickBot="1" x14ac:dyDescent="0.35"/>
    <row r="28" spans="1:5" ht="15" thickBot="1" x14ac:dyDescent="0.35">
      <c r="A28" s="15" t="s">
        <v>23</v>
      </c>
      <c r="B28" s="1" t="s">
        <v>1</v>
      </c>
      <c r="C28" s="1" t="s">
        <v>2</v>
      </c>
      <c r="D28" s="1" t="s">
        <v>3</v>
      </c>
      <c r="E28" s="16"/>
    </row>
    <row r="29" spans="1:5" ht="15" thickBot="1" x14ac:dyDescent="0.35">
      <c r="A29" s="14" t="s">
        <v>24</v>
      </c>
      <c r="B29" s="13"/>
      <c r="C29" s="13"/>
      <c r="D29" s="13">
        <v>0.495</v>
      </c>
    </row>
    <row r="30" spans="1:5" ht="15" thickBot="1" x14ac:dyDescent="0.35">
      <c r="A30" s="14" t="s">
        <v>25</v>
      </c>
      <c r="B30" s="13"/>
      <c r="C30" s="13"/>
      <c r="D30" s="13">
        <v>0.505</v>
      </c>
    </row>
    <row r="31" spans="1:5" ht="15" thickBot="1" x14ac:dyDescent="0.35">
      <c r="A31" s="14" t="s">
        <v>26</v>
      </c>
      <c r="B31" s="13"/>
      <c r="C31" s="13"/>
      <c r="D31" s="13">
        <v>2.9000000000000001E-2</v>
      </c>
    </row>
    <row r="32" spans="1:5" ht="15" thickBot="1" x14ac:dyDescent="0.35">
      <c r="A32" s="14" t="s">
        <v>27</v>
      </c>
      <c r="B32" s="13"/>
      <c r="C32" s="13"/>
      <c r="D32" s="13">
        <v>3.1E-2</v>
      </c>
    </row>
    <row r="33" spans="1:4" ht="15" thickBot="1" x14ac:dyDescent="0.35">
      <c r="A33" s="14" t="s">
        <v>28</v>
      </c>
      <c r="B33" s="13"/>
      <c r="C33" s="13"/>
      <c r="D33" s="13">
        <v>6.7000000000000004E-2</v>
      </c>
    </row>
    <row r="34" spans="1:4" ht="15" thickBot="1" x14ac:dyDescent="0.35">
      <c r="A34" s="14" t="s">
        <v>29</v>
      </c>
      <c r="B34" s="13"/>
      <c r="C34" s="13"/>
      <c r="D34" s="13">
        <v>6.6000000000000003E-2</v>
      </c>
    </row>
    <row r="35" spans="1:4" ht="15" thickBot="1" x14ac:dyDescent="0.35">
      <c r="A35" s="14" t="s">
        <v>30</v>
      </c>
      <c r="B35" s="13"/>
      <c r="C35" s="13"/>
      <c r="D35" s="13">
        <v>7.6999999999999999E-2</v>
      </c>
    </row>
    <row r="36" spans="1:4" ht="15" thickBot="1" x14ac:dyDescent="0.35">
      <c r="A36" s="14" t="s">
        <v>31</v>
      </c>
      <c r="B36" s="13"/>
      <c r="C36" s="13"/>
      <c r="D36" s="13">
        <v>0.315</v>
      </c>
    </row>
    <row r="37" spans="1:4" ht="15" thickBot="1" x14ac:dyDescent="0.35">
      <c r="A37" s="14" t="s">
        <v>32</v>
      </c>
      <c r="B37" s="13"/>
      <c r="C37" s="13"/>
      <c r="D37" s="13">
        <v>0.20799999999999999</v>
      </c>
    </row>
    <row r="38" spans="1:4" ht="15" thickBot="1" x14ac:dyDescent="0.35">
      <c r="A38" s="14" t="s">
        <v>33</v>
      </c>
      <c r="B38" s="13"/>
      <c r="C38" s="13"/>
      <c r="D38" s="13">
        <v>0.14499999999999999</v>
      </c>
    </row>
    <row r="39" spans="1:4" ht="15" thickBot="1" x14ac:dyDescent="0.35">
      <c r="A39" s="14" t="s">
        <v>34</v>
      </c>
      <c r="B39" s="13"/>
      <c r="C39" s="13"/>
      <c r="D39" s="13">
        <v>6.2E-2</v>
      </c>
    </row>
  </sheetData>
  <hyperlinks>
    <hyperlink ref="A29" r:id="rId1" display="https://provincies.incijfers.be/jive/JiveObjectInfo.aspx?type=var&amp;code=vp1111a_mannen" xr:uid="{4FE209A6-2F6C-40E6-8D77-EA81250A5904}"/>
    <hyperlink ref="A30" r:id="rId2" display="https://provincies.incijfers.be/jive/JiveObjectInfo.aspx?type=var&amp;code=vp1111a_vrouwen" xr:uid="{7EB96561-6184-4D8A-906B-248D3E69DBA6}"/>
    <hyperlink ref="A31" r:id="rId3" display="https://provincies.incijfers.be/jive/JiveObjectInfo.aspx?type=var&amp;code=vp1111a_0_2" xr:uid="{1182CF7A-62C7-4B27-9380-756510AF3501}"/>
    <hyperlink ref="A32" r:id="rId4" display="https://provincies.incijfers.be/jive/JiveObjectInfo.aspx?type=var&amp;code=vp1111a_3_5" xr:uid="{3E2DA55C-7D3E-48DF-845E-024D8FC82BDF}"/>
    <hyperlink ref="A33" r:id="rId5" display="https://provincies.incijfers.be/jive/JiveObjectInfo.aspx?type=var&amp;code=vp1111a_6_11" xr:uid="{8DC23E5A-9262-48F7-B524-368676CDB195}"/>
    <hyperlink ref="A34" r:id="rId6" display="https://provincies.incijfers.be/jive/JiveObjectInfo.aspx?type=var&amp;code=vp1111a_12_17" xr:uid="{379EC24C-BF21-4251-8033-A9BA237BCE3C}"/>
    <hyperlink ref="A35" r:id="rId7" display="https://provincies.incijfers.be/jive/JiveObjectInfo.aspx?type=var&amp;code=vp1111a_18_24" xr:uid="{41A01DA4-F08C-48BD-8538-75D781C5F769}"/>
    <hyperlink ref="A36" r:id="rId8" display="https://provincies.incijfers.be/jive/JiveObjectInfo.aspx?type=var&amp;code=vp1111a_25_49" xr:uid="{702E9C29-F6BC-4F8C-9D31-CEB0D0410C2D}"/>
    <hyperlink ref="A37" r:id="rId9" display="https://provincies.incijfers.be/jive/JiveObjectInfo.aspx?type=var&amp;code=vp1111a_50_64" xr:uid="{F1E38C24-D403-404A-98FD-2934DFDC7161}"/>
    <hyperlink ref="A38" r:id="rId10" display="https://provincies.incijfers.be/jive/JiveObjectInfo.aspx?type=var&amp;code=vp1111a_65_79" xr:uid="{5BCA523D-13DD-4506-88EF-2A63E152E7FA}"/>
    <hyperlink ref="A39" r:id="rId11" display="https://provincies.incijfers.be/jive/JiveObjectInfo.aspx?type=var&amp;code=vp1111a_80pr" xr:uid="{354B707F-2D05-4072-A912-97FDC8D8745F}"/>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CC90-79AC-4EFD-9B9D-9B0168971321}">
  <dimension ref="A1:E25"/>
  <sheetViews>
    <sheetView workbookViewId="0">
      <selection activeCell="A7" sqref="A7"/>
    </sheetView>
  </sheetViews>
  <sheetFormatPr defaultRowHeight="14.4" x14ac:dyDescent="0.3"/>
  <cols>
    <col min="1" max="1" width="75.44140625" bestFit="1" customWidth="1"/>
    <col min="2" max="2" width="15.33203125" bestFit="1" customWidth="1"/>
    <col min="3" max="3" width="9.6640625" bestFit="1" customWidth="1"/>
    <col min="4" max="4" width="11" bestFit="1" customWidth="1"/>
  </cols>
  <sheetData>
    <row r="1" spans="1:4" x14ac:dyDescent="0.3">
      <c r="A1" s="1" t="s">
        <v>35</v>
      </c>
      <c r="B1" s="1" t="s">
        <v>1</v>
      </c>
      <c r="C1" s="1" t="s">
        <v>2</v>
      </c>
      <c r="D1" s="1" t="s">
        <v>3</v>
      </c>
    </row>
    <row r="2" spans="1:4" x14ac:dyDescent="0.3">
      <c r="A2" t="s">
        <v>36</v>
      </c>
      <c r="B2">
        <v>2.27</v>
      </c>
      <c r="C2">
        <v>2.29</v>
      </c>
      <c r="D2" s="2">
        <v>2.2999999999999998</v>
      </c>
    </row>
    <row r="3" spans="1:4" x14ac:dyDescent="0.3">
      <c r="A3" t="s">
        <v>37</v>
      </c>
      <c r="B3" s="4">
        <v>0.33900000000000002</v>
      </c>
      <c r="C3" s="4">
        <v>0.32200000000000001</v>
      </c>
      <c r="D3" s="4">
        <v>0.32300000000000001</v>
      </c>
    </row>
    <row r="4" spans="1:4" x14ac:dyDescent="0.3">
      <c r="A4" t="s">
        <v>38</v>
      </c>
      <c r="B4" s="4">
        <v>0.379</v>
      </c>
      <c r="C4" s="4">
        <v>0.36599999999999999</v>
      </c>
      <c r="D4" s="4">
        <v>0.34499999999999997</v>
      </c>
    </row>
    <row r="5" spans="1:4" x14ac:dyDescent="0.3">
      <c r="A5" t="s">
        <v>39</v>
      </c>
      <c r="B5">
        <v>13.6</v>
      </c>
      <c r="C5" s="4">
        <v>0.13900000000000001</v>
      </c>
      <c r="D5" s="4">
        <v>0.32300000000000001</v>
      </c>
    </row>
    <row r="6" spans="1:4" x14ac:dyDescent="0.3">
      <c r="A6" t="s">
        <v>40</v>
      </c>
      <c r="B6" s="4">
        <v>0.22800000000000001</v>
      </c>
      <c r="C6" s="4">
        <v>0.24099999999999999</v>
      </c>
      <c r="D6" s="4">
        <v>0.245</v>
      </c>
    </row>
    <row r="7" spans="1:4" x14ac:dyDescent="0.3">
      <c r="A7" t="s">
        <v>41</v>
      </c>
      <c r="B7" s="4">
        <v>0.46400000000000002</v>
      </c>
      <c r="C7" s="4">
        <v>0.151</v>
      </c>
      <c r="D7" s="4">
        <v>0.433</v>
      </c>
    </row>
    <row r="8" spans="1:4" x14ac:dyDescent="0.3">
      <c r="A8" t="s">
        <v>42</v>
      </c>
      <c r="B8" s="4">
        <v>8.6999999999999994E-2</v>
      </c>
      <c r="C8" s="4">
        <v>3.5999999999999997E-2</v>
      </c>
      <c r="D8" s="4">
        <v>4.2000000000000003E-2</v>
      </c>
    </row>
    <row r="9" spans="1:4" x14ac:dyDescent="0.3">
      <c r="A9" t="s">
        <v>43</v>
      </c>
      <c r="B9" s="4">
        <v>6.6000000000000003E-2</v>
      </c>
      <c r="C9" s="4">
        <v>0.03</v>
      </c>
      <c r="D9" s="4">
        <v>3.5000000000000003E-2</v>
      </c>
    </row>
    <row r="11" spans="1:4" x14ac:dyDescent="0.3">
      <c r="A11" s="1" t="s">
        <v>44</v>
      </c>
    </row>
    <row r="12" spans="1:4" x14ac:dyDescent="0.3">
      <c r="A12" t="s">
        <v>45</v>
      </c>
      <c r="B12" s="4">
        <v>0.308</v>
      </c>
      <c r="C12" s="4">
        <v>0.32200000000000001</v>
      </c>
      <c r="D12" s="4">
        <v>0.32300000000000001</v>
      </c>
    </row>
    <row r="13" spans="1:4" x14ac:dyDescent="0.3">
      <c r="A13" t="s">
        <v>46</v>
      </c>
      <c r="B13" s="4">
        <v>0.38300000000000001</v>
      </c>
      <c r="C13" s="4">
        <v>0.34899999999999998</v>
      </c>
      <c r="D13" s="4">
        <v>0.34399999999999997</v>
      </c>
    </row>
    <row r="14" spans="1:4" x14ac:dyDescent="0.3">
      <c r="A14" t="s">
        <v>47</v>
      </c>
      <c r="B14" s="4">
        <v>0.13300000000000001</v>
      </c>
      <c r="C14" s="4">
        <v>0.13</v>
      </c>
      <c r="D14" s="4">
        <v>0.13800000000000001</v>
      </c>
    </row>
    <row r="15" spans="1:4" x14ac:dyDescent="0.3">
      <c r="A15" t="s">
        <v>48</v>
      </c>
      <c r="B15" s="4">
        <v>0.11899999999999999</v>
      </c>
      <c r="C15" s="4">
        <v>0.13800000000000001</v>
      </c>
      <c r="D15" s="4">
        <v>0.13</v>
      </c>
    </row>
    <row r="16" spans="1:4" x14ac:dyDescent="0.3">
      <c r="A16" t="s">
        <v>49</v>
      </c>
      <c r="B16" s="4">
        <v>5.6000000000000001E-2</v>
      </c>
      <c r="C16" s="4">
        <v>0.09</v>
      </c>
      <c r="D16" s="4">
        <v>6.5000000000000002E-2</v>
      </c>
    </row>
    <row r="17" spans="1:5" x14ac:dyDescent="0.3">
      <c r="B17" s="4"/>
      <c r="C17" s="4"/>
      <c r="D17" s="4"/>
    </row>
    <row r="18" spans="1:5" x14ac:dyDescent="0.3">
      <c r="A18" s="1" t="s">
        <v>50</v>
      </c>
    </row>
    <row r="19" spans="1:5" x14ac:dyDescent="0.3">
      <c r="A19" t="s">
        <v>51</v>
      </c>
      <c r="B19" s="4">
        <v>0.308</v>
      </c>
      <c r="C19" s="4">
        <v>0.32200000000000001</v>
      </c>
      <c r="D19" s="4">
        <v>0.32300000000000001</v>
      </c>
      <c r="E19" s="4"/>
    </row>
    <row r="20" spans="1:5" x14ac:dyDescent="0.3">
      <c r="A20" t="s">
        <v>52</v>
      </c>
      <c r="B20" s="4">
        <v>8.6999999999999994E-2</v>
      </c>
      <c r="C20" s="4">
        <v>0.308</v>
      </c>
      <c r="D20" s="4">
        <v>0.29199999999999998</v>
      </c>
      <c r="E20" s="4"/>
    </row>
    <row r="21" spans="1:5" x14ac:dyDescent="0.3">
      <c r="A21" t="s">
        <v>53</v>
      </c>
      <c r="B21" s="4">
        <v>6.3E-2</v>
      </c>
      <c r="C21" s="4">
        <v>0.20399999999999999</v>
      </c>
      <c r="D21" s="4">
        <v>0.20300000000000001</v>
      </c>
      <c r="E21" s="4"/>
    </row>
    <row r="22" spans="1:5" x14ac:dyDescent="0.3">
      <c r="A22" t="s">
        <v>54</v>
      </c>
      <c r="B22" s="4">
        <v>0.14099999999999999</v>
      </c>
      <c r="C22" s="4">
        <v>3.5999999999999997E-2</v>
      </c>
      <c r="D22" s="4">
        <v>4.2000000000000003E-2</v>
      </c>
      <c r="E22" s="4"/>
    </row>
    <row r="23" spans="1:5" x14ac:dyDescent="0.3">
      <c r="A23" t="s">
        <v>55</v>
      </c>
      <c r="B23" s="4">
        <v>8.5000000000000006E-2</v>
      </c>
      <c r="C23" s="4">
        <v>8.6999999999999994E-2</v>
      </c>
      <c r="D23" s="4">
        <v>8.4000000000000005E-2</v>
      </c>
      <c r="E23" s="4"/>
    </row>
    <row r="24" spans="1:5" x14ac:dyDescent="0.3">
      <c r="A24" t="s">
        <v>56</v>
      </c>
      <c r="B24" s="4">
        <v>0.311</v>
      </c>
      <c r="C24" s="4">
        <v>3.3000000000000002E-2</v>
      </c>
      <c r="D24" s="4">
        <v>0.04</v>
      </c>
      <c r="E24" s="4"/>
    </row>
    <row r="25" spans="1:5" x14ac:dyDescent="0.3">
      <c r="A25" t="s">
        <v>57</v>
      </c>
      <c r="B25" s="19" t="s">
        <v>58</v>
      </c>
      <c r="C25" s="4">
        <v>8.9999999999999993E-3</v>
      </c>
      <c r="D25" s="4">
        <v>1.6E-2</v>
      </c>
      <c r="E25" s="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D05FD-E1EA-4A21-8BDF-C2CC4A84ECA7}">
  <dimension ref="A1:D6"/>
  <sheetViews>
    <sheetView workbookViewId="0">
      <selection activeCell="B2" sqref="B2"/>
    </sheetView>
  </sheetViews>
  <sheetFormatPr defaultRowHeight="14.4" x14ac:dyDescent="0.3"/>
  <cols>
    <col min="1" max="1" width="75.44140625" bestFit="1" customWidth="1"/>
    <col min="2" max="2" width="15.33203125" bestFit="1" customWidth="1"/>
    <col min="3" max="3" width="9.6640625" bestFit="1" customWidth="1"/>
    <col min="4" max="4" width="11" bestFit="1" customWidth="1"/>
  </cols>
  <sheetData>
    <row r="1" spans="1:4" x14ac:dyDescent="0.3">
      <c r="A1" s="1" t="s">
        <v>59</v>
      </c>
      <c r="B1" s="1" t="s">
        <v>1</v>
      </c>
      <c r="C1" s="1" t="s">
        <v>2</v>
      </c>
      <c r="D1" s="1" t="s">
        <v>3</v>
      </c>
    </row>
    <row r="2" spans="1:4" x14ac:dyDescent="0.3">
      <c r="A2" t="s">
        <v>60</v>
      </c>
      <c r="B2" s="26">
        <v>7.9000000000000001E-2</v>
      </c>
      <c r="C2" s="4">
        <v>3.1E-2</v>
      </c>
      <c r="D2" s="4">
        <v>4.2999999999999997E-2</v>
      </c>
    </row>
    <row r="3" spans="1:4" x14ac:dyDescent="0.3">
      <c r="A3" t="s">
        <v>61</v>
      </c>
      <c r="B3" s="4">
        <v>0.23799999999999999</v>
      </c>
      <c r="C3" s="4">
        <v>0.219</v>
      </c>
      <c r="D3" s="4">
        <v>0.14299999999999999</v>
      </c>
    </row>
    <row r="4" spans="1:4" x14ac:dyDescent="0.3">
      <c r="A4" t="s">
        <v>62</v>
      </c>
      <c r="B4" s="4">
        <v>0.214</v>
      </c>
      <c r="C4" s="4">
        <v>0.27600000000000002</v>
      </c>
      <c r="D4" s="4">
        <v>7.8E-2</v>
      </c>
    </row>
    <row r="5" spans="1:4" x14ac:dyDescent="0.3">
      <c r="A5" t="s">
        <v>63</v>
      </c>
      <c r="B5" s="4">
        <v>0.71399999999999997</v>
      </c>
      <c r="C5" s="4">
        <v>0.503</v>
      </c>
      <c r="D5" s="4">
        <v>0.45400000000000001</v>
      </c>
    </row>
    <row r="6" spans="1:4" x14ac:dyDescent="0.3">
      <c r="A6" t="s">
        <v>64</v>
      </c>
      <c r="B6" s="4">
        <v>0.23799999999999999</v>
      </c>
      <c r="C6" s="4">
        <v>0.28100000000000003</v>
      </c>
      <c r="D6" s="4">
        <v>0.32900000000000001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1A21-54E8-4A48-AB30-EC2BDFF79660}">
  <dimension ref="A1:D32"/>
  <sheetViews>
    <sheetView workbookViewId="0">
      <selection activeCell="B24" sqref="B24:B27"/>
    </sheetView>
  </sheetViews>
  <sheetFormatPr defaultRowHeight="14.4" x14ac:dyDescent="0.3"/>
  <cols>
    <col min="1" max="1" width="75.44140625" bestFit="1" customWidth="1"/>
    <col min="2" max="2" width="15.33203125" bestFit="1" customWidth="1"/>
    <col min="3" max="3" width="9.6640625" bestFit="1" customWidth="1"/>
    <col min="4" max="4" width="11" bestFit="1" customWidth="1"/>
  </cols>
  <sheetData>
    <row r="1" spans="1:4" x14ac:dyDescent="0.3">
      <c r="A1" s="1" t="s">
        <v>65</v>
      </c>
      <c r="B1" s="1" t="s">
        <v>1</v>
      </c>
      <c r="C1" s="1" t="s">
        <v>2</v>
      </c>
      <c r="D1" s="1" t="s">
        <v>3</v>
      </c>
    </row>
    <row r="2" spans="1:4" x14ac:dyDescent="0.3">
      <c r="A2" t="s">
        <v>66</v>
      </c>
      <c r="B2" s="4">
        <v>7.0999999999999994E-2</v>
      </c>
      <c r="C2" s="4">
        <v>3.5999999999999997E-2</v>
      </c>
      <c r="D2" s="4">
        <v>3.9E-2</v>
      </c>
    </row>
    <row r="3" spans="1:4" x14ac:dyDescent="0.3">
      <c r="A3" t="s">
        <v>67</v>
      </c>
      <c r="B3" s="26">
        <v>0.373</v>
      </c>
      <c r="C3" s="4">
        <v>0.121</v>
      </c>
      <c r="D3" s="4">
        <v>0.11600000000000001</v>
      </c>
    </row>
    <row r="4" spans="1:4" x14ac:dyDescent="0.3">
      <c r="A4" t="s">
        <v>68</v>
      </c>
      <c r="B4" s="26">
        <v>0.42899999999999999</v>
      </c>
      <c r="C4" s="4">
        <v>0.13100000000000001</v>
      </c>
      <c r="D4" s="4">
        <v>0.2</v>
      </c>
    </row>
    <row r="5" spans="1:4" x14ac:dyDescent="0.3">
      <c r="A5" t="s">
        <v>69</v>
      </c>
      <c r="B5" s="26">
        <v>0.68100000000000005</v>
      </c>
      <c r="C5" s="4">
        <v>0.34899999999999998</v>
      </c>
      <c r="D5" s="4">
        <v>0.38400000000000001</v>
      </c>
    </row>
    <row r="6" spans="1:4" x14ac:dyDescent="0.3">
      <c r="A6" t="s">
        <v>70</v>
      </c>
      <c r="B6" s="26">
        <v>0.20899999999999999</v>
      </c>
      <c r="C6" s="4">
        <v>5.3999999999999999E-2</v>
      </c>
      <c r="D6" s="4">
        <v>0.20499999999999999</v>
      </c>
    </row>
    <row r="7" spans="1:4" x14ac:dyDescent="0.3">
      <c r="A7" t="s">
        <v>71</v>
      </c>
      <c r="B7" s="26">
        <v>0.747</v>
      </c>
      <c r="C7" s="4">
        <v>0.38700000000000001</v>
      </c>
      <c r="D7" s="4">
        <v>0.436</v>
      </c>
    </row>
    <row r="9" spans="1:4" x14ac:dyDescent="0.3">
      <c r="A9" s="5" t="s">
        <v>72</v>
      </c>
    </row>
    <row r="10" spans="1:4" x14ac:dyDescent="0.3">
      <c r="A10" s="5" t="s">
        <v>73</v>
      </c>
    </row>
    <row r="11" spans="1:4" x14ac:dyDescent="0.3">
      <c r="A11" s="5" t="s">
        <v>74</v>
      </c>
    </row>
    <row r="12" spans="1:4" x14ac:dyDescent="0.3">
      <c r="A12" s="5" t="s">
        <v>75</v>
      </c>
    </row>
    <row r="13" spans="1:4" x14ac:dyDescent="0.3">
      <c r="A13" s="5" t="s">
        <v>76</v>
      </c>
    </row>
    <row r="14" spans="1:4" x14ac:dyDescent="0.3">
      <c r="A14" s="5"/>
    </row>
    <row r="15" spans="1:4" x14ac:dyDescent="0.3">
      <c r="A15" s="1" t="s">
        <v>77</v>
      </c>
      <c r="B15" s="1" t="s">
        <v>1</v>
      </c>
      <c r="C15" s="1" t="s">
        <v>2</v>
      </c>
      <c r="D15" s="1" t="s">
        <v>3</v>
      </c>
    </row>
    <row r="16" spans="1:4" x14ac:dyDescent="0.3">
      <c r="A16" t="s">
        <v>78</v>
      </c>
      <c r="B16" s="4">
        <v>0.105</v>
      </c>
      <c r="C16" s="4">
        <v>2.7E-2</v>
      </c>
      <c r="D16" s="4">
        <v>1.9E-2</v>
      </c>
    </row>
    <row r="17" spans="1:4" x14ac:dyDescent="0.3">
      <c r="A17" t="s">
        <v>79</v>
      </c>
      <c r="B17" s="4">
        <v>0.11600000000000001</v>
      </c>
      <c r="C17" s="4">
        <v>5.0999999999999997E-2</v>
      </c>
      <c r="D17" s="4">
        <v>4.5999999999999999E-2</v>
      </c>
    </row>
    <row r="18" spans="1:4" x14ac:dyDescent="0.3">
      <c r="A18" t="s">
        <v>80</v>
      </c>
      <c r="B18" s="4">
        <v>0.75</v>
      </c>
      <c r="C18" s="4">
        <v>0.92900000000000005</v>
      </c>
      <c r="D18" s="4">
        <v>0.85599999999999998</v>
      </c>
    </row>
    <row r="19" spans="1:4" x14ac:dyDescent="0.3">
      <c r="A19" t="s">
        <v>81</v>
      </c>
      <c r="B19" s="4">
        <v>0.25</v>
      </c>
      <c r="C19" s="4">
        <v>7.0999999999999994E-2</v>
      </c>
      <c r="D19" s="4">
        <v>0.14399999999999999</v>
      </c>
    </row>
    <row r="20" spans="1:4" x14ac:dyDescent="0.3">
      <c r="A20" t="s">
        <v>82</v>
      </c>
      <c r="B20" s="4">
        <v>0.191</v>
      </c>
      <c r="C20" s="4">
        <v>0.30099999999999999</v>
      </c>
      <c r="D20" s="4">
        <v>0.42199999999999999</v>
      </c>
    </row>
    <row r="21" spans="1:4" x14ac:dyDescent="0.3">
      <c r="A21" t="s">
        <v>83</v>
      </c>
      <c r="B21" s="4">
        <v>0.34</v>
      </c>
      <c r="C21" s="4">
        <v>0.38700000000000001</v>
      </c>
      <c r="D21" s="4">
        <v>0.311</v>
      </c>
    </row>
    <row r="22" spans="1:4" x14ac:dyDescent="0.3">
      <c r="A22" t="s">
        <v>84</v>
      </c>
      <c r="B22" s="4">
        <v>0.46800000000000003</v>
      </c>
      <c r="C22" s="4">
        <v>0.28599999999999998</v>
      </c>
      <c r="D22" s="4">
        <v>0.24299999999999999</v>
      </c>
    </row>
    <row r="23" spans="1:4" x14ac:dyDescent="0.3">
      <c r="A23" t="s">
        <v>85</v>
      </c>
      <c r="B23" s="19" t="s">
        <v>58</v>
      </c>
      <c r="C23" s="4">
        <v>1.6E-2</v>
      </c>
      <c r="D23" s="4">
        <v>4.2999999999999997E-2</v>
      </c>
    </row>
    <row r="24" spans="1:4" x14ac:dyDescent="0.3">
      <c r="A24" t="s">
        <v>86</v>
      </c>
      <c r="B24" s="26">
        <v>0.39500000000000002</v>
      </c>
      <c r="C24" s="4">
        <v>0.159</v>
      </c>
      <c r="D24" s="4">
        <v>0.223</v>
      </c>
    </row>
    <row r="25" spans="1:4" x14ac:dyDescent="0.3">
      <c r="A25" t="s">
        <v>87</v>
      </c>
      <c r="B25" s="26">
        <v>0.71099999999999997</v>
      </c>
      <c r="C25" s="4">
        <v>0.38900000000000001</v>
      </c>
      <c r="D25" s="4">
        <v>0.39900000000000002</v>
      </c>
    </row>
    <row r="26" spans="1:4" x14ac:dyDescent="0.3">
      <c r="A26" t="s">
        <v>88</v>
      </c>
      <c r="B26" s="26">
        <v>7.9000000000000001E-2</v>
      </c>
      <c r="C26" s="4">
        <v>2.9000000000000001E-2</v>
      </c>
      <c r="D26" s="4">
        <v>0.16700000000000001</v>
      </c>
    </row>
    <row r="27" spans="1:4" x14ac:dyDescent="0.3">
      <c r="A27" t="s">
        <v>89</v>
      </c>
      <c r="B27" s="26">
        <v>0.75</v>
      </c>
      <c r="C27" s="4">
        <v>0.438</v>
      </c>
      <c r="D27" s="4">
        <v>0.46100000000000002</v>
      </c>
    </row>
    <row r="30" spans="1:4" x14ac:dyDescent="0.3">
      <c r="A30" s="5" t="s">
        <v>90</v>
      </c>
    </row>
    <row r="31" spans="1:4" x14ac:dyDescent="0.3">
      <c r="A31" s="5" t="s">
        <v>91</v>
      </c>
    </row>
    <row r="32" spans="1:4" x14ac:dyDescent="0.3">
      <c r="A32" s="5" t="s">
        <v>90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8F28-FE58-4C29-89AC-82BECDA2E1CA}">
  <dimension ref="A1:D13"/>
  <sheetViews>
    <sheetView topLeftCell="A3" workbookViewId="0">
      <selection activeCell="B10" sqref="B10:B11"/>
    </sheetView>
  </sheetViews>
  <sheetFormatPr defaultRowHeight="14.4" x14ac:dyDescent="0.3"/>
  <cols>
    <col min="1" max="1" width="75.44140625" bestFit="1" customWidth="1"/>
    <col min="2" max="2" width="15.33203125" bestFit="1" customWidth="1"/>
    <col min="3" max="3" width="9.6640625" bestFit="1" customWidth="1"/>
    <col min="4" max="4" width="11" bestFit="1" customWidth="1"/>
  </cols>
  <sheetData>
    <row r="1" spans="1:4" x14ac:dyDescent="0.3">
      <c r="A1" s="1" t="s">
        <v>35</v>
      </c>
      <c r="B1" s="1" t="s">
        <v>1</v>
      </c>
      <c r="C1" s="1" t="s">
        <v>2</v>
      </c>
      <c r="D1" s="1" t="s">
        <v>3</v>
      </c>
    </row>
    <row r="2" spans="1:4" x14ac:dyDescent="0.3">
      <c r="A2" t="s">
        <v>92</v>
      </c>
      <c r="B2" s="4">
        <v>0.68</v>
      </c>
      <c r="C2" s="4">
        <v>0.877</v>
      </c>
      <c r="D2" s="4">
        <v>0.66400000000000003</v>
      </c>
    </row>
    <row r="3" spans="1:4" x14ac:dyDescent="0.3">
      <c r="A3" t="s">
        <v>93</v>
      </c>
      <c r="B3" s="4">
        <v>0.312</v>
      </c>
      <c r="C3" s="4">
        <v>0.123</v>
      </c>
      <c r="D3" s="4">
        <v>0.33600000000000002</v>
      </c>
    </row>
    <row r="4" spans="1:4" x14ac:dyDescent="0.3">
      <c r="A4" t="s">
        <v>94</v>
      </c>
      <c r="B4" s="4">
        <v>0.309</v>
      </c>
      <c r="C4" s="4">
        <v>0.36</v>
      </c>
      <c r="D4" s="4">
        <v>0.30099999999999999</v>
      </c>
    </row>
    <row r="5" spans="1:4" x14ac:dyDescent="0.3">
      <c r="A5" t="s">
        <v>95</v>
      </c>
      <c r="B5" s="4">
        <v>0.29699999999999999</v>
      </c>
      <c r="C5" s="4">
        <v>0.222</v>
      </c>
      <c r="D5" s="4">
        <v>0.27700000000000002</v>
      </c>
    </row>
    <row r="6" spans="1:4" x14ac:dyDescent="0.3">
      <c r="A6" t="s">
        <v>96</v>
      </c>
      <c r="B6" s="4">
        <v>0.39</v>
      </c>
      <c r="C6" s="4">
        <v>0.40799999999999997</v>
      </c>
      <c r="D6" s="4">
        <v>0.41099999999999998</v>
      </c>
    </row>
    <row r="7" spans="1:4" x14ac:dyDescent="0.3">
      <c r="A7" t="s">
        <v>97</v>
      </c>
      <c r="B7" s="4">
        <v>1.0999999999999999E-2</v>
      </c>
      <c r="C7" s="4">
        <v>0.152</v>
      </c>
      <c r="D7" s="4">
        <v>7.3999999999999996E-2</v>
      </c>
    </row>
    <row r="8" spans="1:4" x14ac:dyDescent="0.3">
      <c r="A8" t="s">
        <v>98</v>
      </c>
      <c r="B8" s="4">
        <v>0.108</v>
      </c>
      <c r="C8" s="4">
        <v>0.09</v>
      </c>
      <c r="D8" s="4">
        <v>9.5000000000000001E-2</v>
      </c>
    </row>
    <row r="9" spans="1:4" x14ac:dyDescent="0.3">
      <c r="A9" t="s">
        <v>99</v>
      </c>
      <c r="B9" s="6">
        <v>48.1</v>
      </c>
      <c r="C9" s="6">
        <v>6.3</v>
      </c>
      <c r="D9" s="6">
        <v>6</v>
      </c>
    </row>
    <row r="10" spans="1:4" x14ac:dyDescent="0.3">
      <c r="A10" t="s">
        <v>100</v>
      </c>
      <c r="B10" s="26">
        <v>0.48799999999999999</v>
      </c>
      <c r="C10" s="4">
        <v>0.245</v>
      </c>
      <c r="D10" s="4">
        <v>0.311</v>
      </c>
    </row>
    <row r="11" spans="1:4" x14ac:dyDescent="0.3">
      <c r="A11" t="s">
        <v>101</v>
      </c>
      <c r="B11" s="26">
        <v>0.51200000000000001</v>
      </c>
      <c r="C11" s="4">
        <v>0.755</v>
      </c>
      <c r="D11" s="4">
        <v>0.68899999999999995</v>
      </c>
    </row>
    <row r="12" spans="1:4" x14ac:dyDescent="0.3">
      <c r="A12" t="s">
        <v>102</v>
      </c>
      <c r="B12" s="4">
        <v>0.93899999999999995</v>
      </c>
      <c r="C12" s="4">
        <v>0.92700000000000005</v>
      </c>
      <c r="D12">
        <v>91.2</v>
      </c>
    </row>
    <row r="13" spans="1:4" x14ac:dyDescent="0.3">
      <c r="A13" t="s">
        <v>103</v>
      </c>
      <c r="B13" s="4">
        <v>6.0999999999999999E-2</v>
      </c>
      <c r="C13" s="4">
        <v>7.2999999999999995E-2</v>
      </c>
      <c r="D13">
        <v>8.8000000000000007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C55E-99B6-4DA8-ACF3-4E719A8E92EF}">
  <dimension ref="A1:D14"/>
  <sheetViews>
    <sheetView workbookViewId="0">
      <selection activeCell="B29" sqref="B29"/>
    </sheetView>
  </sheetViews>
  <sheetFormatPr defaultRowHeight="14.4" x14ac:dyDescent="0.3"/>
  <cols>
    <col min="1" max="1" width="75.44140625" bestFit="1" customWidth="1"/>
    <col min="2" max="2" width="15.33203125" bestFit="1" customWidth="1"/>
    <col min="3" max="4" width="11.33203125" bestFit="1" customWidth="1"/>
  </cols>
  <sheetData>
    <row r="1" spans="1:4" x14ac:dyDescent="0.3">
      <c r="A1" s="1" t="s">
        <v>35</v>
      </c>
      <c r="B1" s="1" t="s">
        <v>1</v>
      </c>
      <c r="C1" s="1" t="s">
        <v>2</v>
      </c>
      <c r="D1" s="1" t="s">
        <v>3</v>
      </c>
    </row>
    <row r="2" spans="1:4" x14ac:dyDescent="0.3">
      <c r="A2" s="7" t="s">
        <v>104</v>
      </c>
      <c r="B2" s="4"/>
      <c r="C2" s="4">
        <v>0.20300000000000001</v>
      </c>
      <c r="D2" s="4">
        <v>0.154</v>
      </c>
    </row>
    <row r="3" spans="1:4" x14ac:dyDescent="0.3">
      <c r="A3" t="s">
        <v>105</v>
      </c>
      <c r="B3" s="4"/>
      <c r="C3" s="4">
        <v>0.121</v>
      </c>
      <c r="D3" s="4">
        <v>0.154</v>
      </c>
    </row>
    <row r="4" spans="1:4" x14ac:dyDescent="0.3">
      <c r="A4" t="s">
        <v>106</v>
      </c>
      <c r="B4" s="4"/>
      <c r="C4" s="4">
        <v>0.06</v>
      </c>
      <c r="D4" s="4">
        <v>0.25600000000000001</v>
      </c>
    </row>
    <row r="5" spans="1:4" x14ac:dyDescent="0.3">
      <c r="B5" s="4"/>
    </row>
    <row r="6" spans="1:4" x14ac:dyDescent="0.3">
      <c r="B6" s="4"/>
    </row>
    <row r="7" spans="1:4" x14ac:dyDescent="0.3">
      <c r="A7" s="1" t="s">
        <v>107</v>
      </c>
      <c r="B7" s="1" t="s">
        <v>1</v>
      </c>
      <c r="C7" s="1" t="s">
        <v>2</v>
      </c>
      <c r="D7" s="1" t="s">
        <v>3</v>
      </c>
    </row>
    <row r="8" spans="1:4" x14ac:dyDescent="0.3">
      <c r="A8" t="s">
        <v>108</v>
      </c>
      <c r="B8" s="21">
        <v>15350</v>
      </c>
      <c r="C8" s="20">
        <v>17647</v>
      </c>
      <c r="D8" s="20">
        <v>20125</v>
      </c>
    </row>
    <row r="9" spans="1:4" x14ac:dyDescent="0.3">
      <c r="A9" t="s">
        <v>109</v>
      </c>
      <c r="B9" s="21">
        <v>26754</v>
      </c>
      <c r="C9" s="20">
        <v>30908</v>
      </c>
      <c r="D9" s="20">
        <v>35388</v>
      </c>
    </row>
    <row r="10" spans="1:4" x14ac:dyDescent="0.3">
      <c r="B10" s="6"/>
    </row>
    <row r="11" spans="1:4" x14ac:dyDescent="0.3">
      <c r="A11" s="23" t="s">
        <v>162</v>
      </c>
      <c r="B11" s="1" t="s">
        <v>1</v>
      </c>
      <c r="C11" s="1" t="s">
        <v>2</v>
      </c>
      <c r="D11" s="1" t="s">
        <v>3</v>
      </c>
    </row>
    <row r="12" spans="1:4" x14ac:dyDescent="0.3">
      <c r="A12" t="s">
        <v>166</v>
      </c>
      <c r="B12" s="22">
        <v>5.1700000000000003E-2</v>
      </c>
      <c r="C12" s="22">
        <v>6.6199999999999995E-2</v>
      </c>
      <c r="D12" s="22">
        <v>4.1599999999999998E-2</v>
      </c>
    </row>
    <row r="13" spans="1:4" x14ac:dyDescent="0.3">
      <c r="B13" s="4"/>
    </row>
    <row r="14" spans="1:4" x14ac:dyDescent="0.3">
      <c r="A14" t="s">
        <v>110</v>
      </c>
      <c r="B14" s="4"/>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17ED-6BDF-4E07-8670-14FC4DB70A47}">
  <dimension ref="A1:G57"/>
  <sheetViews>
    <sheetView workbookViewId="0">
      <selection activeCell="D2" sqref="D2"/>
    </sheetView>
  </sheetViews>
  <sheetFormatPr defaultRowHeight="14.4" x14ac:dyDescent="0.3"/>
  <cols>
    <col min="1" max="1" width="48.109375" customWidth="1"/>
    <col min="2" max="2" width="19.5546875" bestFit="1" customWidth="1"/>
    <col min="3" max="3" width="9.33203125" bestFit="1" customWidth="1"/>
    <col min="5" max="5" width="20.33203125" customWidth="1"/>
    <col min="7" max="7" width="14.5546875" customWidth="1"/>
  </cols>
  <sheetData>
    <row r="1" spans="1:7" x14ac:dyDescent="0.3">
      <c r="A1" s="1" t="s">
        <v>0</v>
      </c>
      <c r="B1" s="1" t="s">
        <v>1</v>
      </c>
      <c r="C1" s="1" t="s">
        <v>2</v>
      </c>
      <c r="D1" s="1" t="s">
        <v>3</v>
      </c>
    </row>
    <row r="2" spans="1:7" x14ac:dyDescent="0.3">
      <c r="A2" t="s">
        <v>111</v>
      </c>
      <c r="B2" s="4">
        <v>0.70099999999999996</v>
      </c>
      <c r="C2" s="4">
        <v>0.85499999999999998</v>
      </c>
      <c r="D2" s="4"/>
    </row>
    <row r="3" spans="1:7" x14ac:dyDescent="0.3">
      <c r="A3" t="s">
        <v>112</v>
      </c>
      <c r="B3" s="4">
        <v>0.109</v>
      </c>
      <c r="C3" s="4">
        <v>8.7999999999999995E-2</v>
      </c>
      <c r="D3" s="4"/>
    </row>
    <row r="4" spans="1:7" x14ac:dyDescent="0.3">
      <c r="A4" t="s">
        <v>113</v>
      </c>
      <c r="B4" s="4">
        <v>0.19</v>
      </c>
      <c r="C4" s="4">
        <v>5.8000000000000003E-2</v>
      </c>
      <c r="D4" s="4"/>
    </row>
    <row r="5" spans="1:7" x14ac:dyDescent="0.3">
      <c r="B5" s="4"/>
    </row>
    <row r="6" spans="1:7" x14ac:dyDescent="0.3">
      <c r="A6" t="s">
        <v>114</v>
      </c>
      <c r="B6" s="4">
        <v>0.82599999999999996</v>
      </c>
      <c r="C6" s="4">
        <v>0.9</v>
      </c>
      <c r="D6" s="4"/>
    </row>
    <row r="7" spans="1:7" x14ac:dyDescent="0.3">
      <c r="A7" t="s">
        <v>115</v>
      </c>
      <c r="B7" s="4">
        <v>9.0999999999999998E-2</v>
      </c>
      <c r="C7" s="4">
        <v>7.0000000000000007E-2</v>
      </c>
      <c r="D7" s="4"/>
    </row>
    <row r="8" spans="1:7" x14ac:dyDescent="0.3">
      <c r="A8" t="s">
        <v>116</v>
      </c>
      <c r="B8" s="4">
        <v>8.3000000000000004E-2</v>
      </c>
      <c r="C8" s="4">
        <v>0.03</v>
      </c>
      <c r="D8" s="4"/>
    </row>
    <row r="9" spans="1:7" x14ac:dyDescent="0.3">
      <c r="B9" s="4"/>
    </row>
    <row r="10" spans="1:7" x14ac:dyDescent="0.3">
      <c r="A10" t="s">
        <v>117</v>
      </c>
      <c r="B10" s="4">
        <v>0.95499999999999996</v>
      </c>
      <c r="C10" s="4">
        <v>0.95499999999999996</v>
      </c>
      <c r="D10" s="4"/>
    </row>
    <row r="11" spans="1:7" x14ac:dyDescent="0.3">
      <c r="A11" t="s">
        <v>118</v>
      </c>
      <c r="B11" s="4">
        <v>4.4999999999999998E-2</v>
      </c>
      <c r="C11" s="4">
        <v>0.03</v>
      </c>
      <c r="D11" s="4"/>
    </row>
    <row r="12" spans="1:7" x14ac:dyDescent="0.3">
      <c r="A12" t="s">
        <v>119</v>
      </c>
      <c r="B12" s="4">
        <v>0</v>
      </c>
      <c r="C12" s="4">
        <v>5.0000000000000001E-3</v>
      </c>
      <c r="D12" s="4"/>
    </row>
    <row r="13" spans="1:7" x14ac:dyDescent="0.3">
      <c r="B13" s="31" t="s">
        <v>120</v>
      </c>
      <c r="C13" s="31"/>
      <c r="D13" s="31"/>
      <c r="E13" s="31"/>
      <c r="F13" s="31"/>
      <c r="G13" s="31"/>
    </row>
    <row r="14" spans="1:7" x14ac:dyDescent="0.3">
      <c r="A14" s="29" t="s">
        <v>121</v>
      </c>
      <c r="B14" s="31" t="s">
        <v>122</v>
      </c>
      <c r="C14" s="31"/>
      <c r="D14" s="33" t="s">
        <v>123</v>
      </c>
      <c r="E14" s="33"/>
      <c r="F14" s="31" t="s">
        <v>124</v>
      </c>
      <c r="G14" s="31"/>
    </row>
    <row r="15" spans="1:7" x14ac:dyDescent="0.3">
      <c r="A15" s="29"/>
      <c r="B15" t="s">
        <v>125</v>
      </c>
      <c r="C15" t="s">
        <v>126</v>
      </c>
      <c r="D15" t="s">
        <v>125</v>
      </c>
      <c r="E15" t="s">
        <v>126</v>
      </c>
      <c r="F15" t="s">
        <v>125</v>
      </c>
      <c r="G15" t="s">
        <v>126</v>
      </c>
    </row>
    <row r="16" spans="1:7" x14ac:dyDescent="0.3">
      <c r="A16">
        <v>1990</v>
      </c>
      <c r="B16">
        <v>969</v>
      </c>
      <c r="C16" s="3">
        <f>B16/F16</f>
        <v>0.96610169491525422</v>
      </c>
      <c r="D16">
        <v>34</v>
      </c>
      <c r="E16" s="3">
        <f>D16/F16</f>
        <v>3.3898305084745763E-2</v>
      </c>
      <c r="F16">
        <f>B16+D16</f>
        <v>1003</v>
      </c>
      <c r="G16" s="3">
        <v>1</v>
      </c>
    </row>
    <row r="17" spans="1:7" x14ac:dyDescent="0.3">
      <c r="A17">
        <v>2000</v>
      </c>
      <c r="B17">
        <v>1095</v>
      </c>
      <c r="C17" s="3">
        <f>B17/F17</f>
        <v>0.97506678539626002</v>
      </c>
      <c r="D17">
        <v>28</v>
      </c>
      <c r="E17" s="3">
        <f t="shared" ref="E17:E19" si="0">D17/F17</f>
        <v>2.4933214603739984E-2</v>
      </c>
      <c r="F17">
        <f t="shared" ref="F17:F19" si="1">B17+D17</f>
        <v>1123</v>
      </c>
      <c r="G17" s="3">
        <v>1</v>
      </c>
    </row>
    <row r="18" spans="1:7" x14ac:dyDescent="0.3">
      <c r="A18">
        <v>2010</v>
      </c>
      <c r="B18">
        <v>1016</v>
      </c>
      <c r="C18" s="3">
        <f t="shared" ref="C18:C19" si="2">B18/F18</f>
        <v>0.9759846301633045</v>
      </c>
      <c r="D18">
        <v>25</v>
      </c>
      <c r="E18" s="3">
        <f t="shared" si="0"/>
        <v>2.4015369836695485E-2</v>
      </c>
      <c r="F18">
        <f t="shared" si="1"/>
        <v>1041</v>
      </c>
      <c r="G18" s="3">
        <v>1</v>
      </c>
    </row>
    <row r="19" spans="1:7" x14ac:dyDescent="0.3">
      <c r="A19">
        <v>2021</v>
      </c>
      <c r="B19">
        <v>888</v>
      </c>
      <c r="C19" s="3">
        <f t="shared" si="2"/>
        <v>0.9477054429028815</v>
      </c>
      <c r="D19">
        <v>49</v>
      </c>
      <c r="E19" s="3">
        <f t="shared" si="0"/>
        <v>5.2294557097118465E-2</v>
      </c>
      <c r="F19">
        <f t="shared" si="1"/>
        <v>937</v>
      </c>
      <c r="G19" s="3">
        <v>1</v>
      </c>
    </row>
    <row r="22" spans="1:7" x14ac:dyDescent="0.3">
      <c r="B22" s="31" t="s">
        <v>127</v>
      </c>
      <c r="C22" s="31"/>
      <c r="D22" s="31"/>
      <c r="E22" s="31"/>
      <c r="F22" s="31"/>
      <c r="G22" s="31"/>
    </row>
    <row r="23" spans="1:7" ht="34.200000000000003" customHeight="1" x14ac:dyDescent="0.3">
      <c r="A23" s="29" t="s">
        <v>121</v>
      </c>
      <c r="B23" s="32" t="s">
        <v>128</v>
      </c>
      <c r="C23" s="32"/>
      <c r="D23" s="32" t="s">
        <v>129</v>
      </c>
      <c r="E23" s="32"/>
      <c r="F23" s="32" t="s">
        <v>124</v>
      </c>
      <c r="G23" s="32"/>
    </row>
    <row r="24" spans="1:7" x14ac:dyDescent="0.3">
      <c r="A24" s="29"/>
      <c r="B24" t="s">
        <v>125</v>
      </c>
      <c r="C24" t="s">
        <v>126</v>
      </c>
      <c r="D24" t="s">
        <v>125</v>
      </c>
      <c r="E24" t="s">
        <v>126</v>
      </c>
      <c r="F24" t="s">
        <v>125</v>
      </c>
      <c r="G24" t="s">
        <v>126</v>
      </c>
    </row>
    <row r="25" spans="1:7" x14ac:dyDescent="0.3">
      <c r="A25">
        <v>1990</v>
      </c>
      <c r="B25">
        <v>920</v>
      </c>
      <c r="C25" s="3">
        <f>B25/F25</f>
        <v>0.91724825523429709</v>
      </c>
      <c r="D25">
        <v>83</v>
      </c>
      <c r="E25" s="3">
        <f>D25/F25</f>
        <v>8.2751744765702892E-2</v>
      </c>
      <c r="F25">
        <f>B25+D25</f>
        <v>1003</v>
      </c>
      <c r="G25" s="3">
        <v>1</v>
      </c>
    </row>
    <row r="26" spans="1:7" x14ac:dyDescent="0.3">
      <c r="A26">
        <v>2000</v>
      </c>
      <c r="B26">
        <v>1067</v>
      </c>
      <c r="C26" s="3">
        <f t="shared" ref="C26:C28" si="3">B26/F26</f>
        <v>0.95013357079252003</v>
      </c>
      <c r="D26">
        <v>56</v>
      </c>
      <c r="E26" s="3">
        <f t="shared" ref="E26:E28" si="4">D26/F26</f>
        <v>4.9866429207479968E-2</v>
      </c>
      <c r="F26">
        <f>B26+D26</f>
        <v>1123</v>
      </c>
      <c r="G26" s="3">
        <v>1</v>
      </c>
    </row>
    <row r="27" spans="1:7" x14ac:dyDescent="0.3">
      <c r="A27">
        <v>2010</v>
      </c>
      <c r="B27">
        <v>972</v>
      </c>
      <c r="C27" s="3">
        <f t="shared" si="3"/>
        <v>0.93371757925072041</v>
      </c>
      <c r="D27">
        <v>69</v>
      </c>
      <c r="E27" s="3">
        <f t="shared" si="4"/>
        <v>6.6282420749279536E-2</v>
      </c>
      <c r="F27">
        <f>B27+D27</f>
        <v>1041</v>
      </c>
      <c r="G27" s="3">
        <v>1</v>
      </c>
    </row>
    <row r="28" spans="1:7" x14ac:dyDescent="0.3">
      <c r="A28">
        <v>2021</v>
      </c>
      <c r="B28">
        <v>835</v>
      </c>
      <c r="C28" s="3">
        <f t="shared" si="3"/>
        <v>0.89114194236926358</v>
      </c>
      <c r="D28">
        <v>102</v>
      </c>
      <c r="E28" s="3">
        <f t="shared" si="4"/>
        <v>0.10885805763073639</v>
      </c>
      <c r="F28">
        <f>B28+D28</f>
        <v>937</v>
      </c>
      <c r="G28" s="3">
        <v>1</v>
      </c>
    </row>
    <row r="31" spans="1:7" x14ac:dyDescent="0.3">
      <c r="B31" s="31" t="s">
        <v>130</v>
      </c>
      <c r="C31" s="31"/>
      <c r="D31" s="31"/>
      <c r="E31" s="31"/>
      <c r="F31" s="31"/>
      <c r="G31" s="31"/>
    </row>
    <row r="32" spans="1:7" x14ac:dyDescent="0.3">
      <c r="A32" s="29" t="s">
        <v>121</v>
      </c>
      <c r="B32" s="31" t="s">
        <v>131</v>
      </c>
      <c r="C32" s="31"/>
      <c r="D32" s="33" t="s">
        <v>132</v>
      </c>
      <c r="E32" s="33"/>
      <c r="F32" s="31" t="s">
        <v>124</v>
      </c>
      <c r="G32" s="31"/>
    </row>
    <row r="33" spans="1:7" x14ac:dyDescent="0.3">
      <c r="A33" s="29"/>
      <c r="B33" t="s">
        <v>125</v>
      </c>
      <c r="C33" t="s">
        <v>126</v>
      </c>
      <c r="D33" t="s">
        <v>125</v>
      </c>
      <c r="E33" t="s">
        <v>126</v>
      </c>
      <c r="F33" t="s">
        <v>125</v>
      </c>
      <c r="G33" t="s">
        <v>126</v>
      </c>
    </row>
    <row r="34" spans="1:7" x14ac:dyDescent="0.3">
      <c r="A34">
        <v>1990</v>
      </c>
      <c r="B34">
        <v>903</v>
      </c>
      <c r="C34" s="3">
        <f>B34/F34</f>
        <v>0.90029910269192426</v>
      </c>
      <c r="D34">
        <v>100</v>
      </c>
      <c r="E34" s="3">
        <f>D34/F34</f>
        <v>9.970089730807577E-2</v>
      </c>
      <c r="F34">
        <f>B34+D34</f>
        <v>1003</v>
      </c>
      <c r="G34" s="3">
        <v>1</v>
      </c>
    </row>
    <row r="35" spans="1:7" x14ac:dyDescent="0.3">
      <c r="A35">
        <v>2000</v>
      </c>
      <c r="B35">
        <v>1031</v>
      </c>
      <c r="C35" s="3">
        <f t="shared" ref="C35:C37" si="5">B35/F35</f>
        <v>0.91807658058771147</v>
      </c>
      <c r="D35">
        <v>92</v>
      </c>
      <c r="E35" s="3">
        <f t="shared" ref="E35:E37" si="6">D35/F35</f>
        <v>8.1923419412288506E-2</v>
      </c>
      <c r="F35">
        <f t="shared" ref="F35:F37" si="7">B35+D35</f>
        <v>1123</v>
      </c>
      <c r="G35" s="3">
        <v>1</v>
      </c>
    </row>
    <row r="36" spans="1:7" x14ac:dyDescent="0.3">
      <c r="A36">
        <v>2010</v>
      </c>
      <c r="B36">
        <v>938</v>
      </c>
      <c r="C36" s="3">
        <f t="shared" si="5"/>
        <v>0.90105667627281461</v>
      </c>
      <c r="D36">
        <v>103</v>
      </c>
      <c r="E36" s="3">
        <f t="shared" si="6"/>
        <v>9.8943323727185395E-2</v>
      </c>
      <c r="F36">
        <f t="shared" si="7"/>
        <v>1041</v>
      </c>
      <c r="G36" s="3">
        <v>1</v>
      </c>
    </row>
    <row r="37" spans="1:7" x14ac:dyDescent="0.3">
      <c r="A37">
        <v>2021</v>
      </c>
      <c r="B37">
        <v>780</v>
      </c>
      <c r="C37" s="3">
        <f t="shared" si="5"/>
        <v>0.8324439701173959</v>
      </c>
      <c r="D37">
        <v>157</v>
      </c>
      <c r="E37" s="3">
        <f t="shared" si="6"/>
        <v>0.16755602988260407</v>
      </c>
      <c r="F37">
        <f t="shared" si="7"/>
        <v>937</v>
      </c>
      <c r="G37" s="3">
        <v>1</v>
      </c>
    </row>
    <row r="40" spans="1:7" ht="14.4" customHeight="1" x14ac:dyDescent="0.3">
      <c r="B40" s="30" t="s">
        <v>133</v>
      </c>
      <c r="C40" s="30"/>
      <c r="D40" s="30"/>
      <c r="E40" s="30"/>
      <c r="F40" s="30"/>
      <c r="G40" s="30"/>
    </row>
    <row r="41" spans="1:7" x14ac:dyDescent="0.3">
      <c r="B41" s="29" t="s">
        <v>125</v>
      </c>
      <c r="C41" s="29"/>
      <c r="D41" s="29" t="s">
        <v>134</v>
      </c>
      <c r="E41" s="29"/>
      <c r="F41" s="29" t="s">
        <v>135</v>
      </c>
      <c r="G41" s="29"/>
    </row>
    <row r="42" spans="1:7" x14ac:dyDescent="0.3">
      <c r="A42" s="8" t="s">
        <v>136</v>
      </c>
      <c r="B42" s="29">
        <v>76</v>
      </c>
      <c r="C42" s="29"/>
      <c r="D42" s="28">
        <f>B42/$D$37</f>
        <v>0.48407643312101911</v>
      </c>
      <c r="E42" s="28"/>
      <c r="F42" s="28">
        <f>B42/$F$37</f>
        <v>8.1109925293489857E-2</v>
      </c>
      <c r="G42" s="28"/>
    </row>
    <row r="43" spans="1:7" x14ac:dyDescent="0.3">
      <c r="A43" s="9" t="s">
        <v>137</v>
      </c>
      <c r="B43" s="29">
        <v>7</v>
      </c>
      <c r="C43" s="29"/>
      <c r="D43" s="28">
        <f t="shared" ref="D43:D47" si="8">B43/$D$37</f>
        <v>4.4585987261146494E-2</v>
      </c>
      <c r="E43" s="28"/>
      <c r="F43" s="28">
        <f t="shared" ref="F43:F57" si="9">B43/$F$37</f>
        <v>7.470651013874066E-3</v>
      </c>
      <c r="G43" s="28"/>
    </row>
    <row r="44" spans="1:7" x14ac:dyDescent="0.3">
      <c r="A44" s="9" t="s">
        <v>138</v>
      </c>
      <c r="B44" s="29">
        <v>60</v>
      </c>
      <c r="C44" s="29"/>
      <c r="D44" s="28">
        <f t="shared" si="8"/>
        <v>0.38216560509554143</v>
      </c>
      <c r="E44" s="28"/>
      <c r="F44" s="28">
        <f t="shared" si="9"/>
        <v>6.4034151547491994E-2</v>
      </c>
      <c r="G44" s="28"/>
    </row>
    <row r="45" spans="1:7" x14ac:dyDescent="0.3">
      <c r="A45" s="9" t="s">
        <v>139</v>
      </c>
      <c r="B45" s="29">
        <v>0</v>
      </c>
      <c r="C45" s="29"/>
      <c r="D45" s="28">
        <f t="shared" si="8"/>
        <v>0</v>
      </c>
      <c r="E45" s="28"/>
      <c r="F45" s="28">
        <f t="shared" si="9"/>
        <v>0</v>
      </c>
      <c r="G45" s="28"/>
    </row>
    <row r="46" spans="1:7" x14ac:dyDescent="0.3">
      <c r="A46" s="9" t="s">
        <v>140</v>
      </c>
      <c r="B46" s="29">
        <v>0</v>
      </c>
      <c r="C46" s="29"/>
      <c r="D46" s="28">
        <f t="shared" si="8"/>
        <v>0</v>
      </c>
      <c r="E46" s="28"/>
      <c r="F46" s="28">
        <f t="shared" si="9"/>
        <v>0</v>
      </c>
      <c r="G46" s="28"/>
    </row>
    <row r="47" spans="1:7" x14ac:dyDescent="0.3">
      <c r="A47" s="9" t="s">
        <v>141</v>
      </c>
      <c r="B47" s="29">
        <v>5</v>
      </c>
      <c r="C47" s="29"/>
      <c r="D47" s="28">
        <f t="shared" si="8"/>
        <v>3.1847133757961783E-2</v>
      </c>
      <c r="E47" s="28"/>
      <c r="F47" s="28">
        <f t="shared" si="9"/>
        <v>5.3361792956243331E-3</v>
      </c>
      <c r="G47" s="28"/>
    </row>
    <row r="48" spans="1:7" x14ac:dyDescent="0.3">
      <c r="A48" s="9"/>
      <c r="D48" s="28"/>
      <c r="E48" s="28"/>
      <c r="F48" s="28"/>
      <c r="G48" s="28"/>
    </row>
    <row r="49" spans="1:7" x14ac:dyDescent="0.3">
      <c r="A49" s="9" t="s">
        <v>142</v>
      </c>
      <c r="B49" s="29">
        <v>81</v>
      </c>
      <c r="C49" s="29"/>
      <c r="D49" s="28">
        <f t="shared" ref="D49:D57" si="10">B49/$D$37</f>
        <v>0.51592356687898089</v>
      </c>
      <c r="E49" s="28"/>
      <c r="F49" s="28">
        <f t="shared" si="9"/>
        <v>8.6446104589114198E-2</v>
      </c>
      <c r="G49" s="28"/>
    </row>
    <row r="50" spans="1:7" x14ac:dyDescent="0.3">
      <c r="A50" s="9" t="s">
        <v>141</v>
      </c>
      <c r="B50" s="29">
        <v>19</v>
      </c>
      <c r="C50" s="29"/>
      <c r="D50" s="28">
        <f t="shared" si="10"/>
        <v>0.12101910828025478</v>
      </c>
      <c r="E50" s="28"/>
      <c r="F50" s="28">
        <f t="shared" si="9"/>
        <v>2.0277481323372464E-2</v>
      </c>
      <c r="G50" s="28"/>
    </row>
    <row r="51" spans="1:7" x14ac:dyDescent="0.3">
      <c r="A51" s="9" t="s">
        <v>143</v>
      </c>
      <c r="B51" s="29">
        <v>0</v>
      </c>
      <c r="C51" s="29"/>
      <c r="D51" s="28">
        <f t="shared" si="10"/>
        <v>0</v>
      </c>
      <c r="E51" s="28"/>
      <c r="F51" s="28">
        <f t="shared" si="9"/>
        <v>0</v>
      </c>
      <c r="G51" s="28"/>
    </row>
    <row r="52" spans="1:7" x14ac:dyDescent="0.3">
      <c r="A52" s="9" t="s">
        <v>144</v>
      </c>
      <c r="B52" s="29">
        <v>0</v>
      </c>
      <c r="C52" s="29"/>
      <c r="D52" s="28">
        <f t="shared" si="10"/>
        <v>0</v>
      </c>
      <c r="E52" s="28"/>
      <c r="F52" s="28">
        <f t="shared" si="9"/>
        <v>0</v>
      </c>
      <c r="G52" s="28"/>
    </row>
    <row r="53" spans="1:7" x14ac:dyDescent="0.3">
      <c r="A53" s="9" t="s">
        <v>145</v>
      </c>
      <c r="B53" s="29">
        <v>0</v>
      </c>
      <c r="C53" s="29"/>
      <c r="D53" s="28">
        <f t="shared" si="10"/>
        <v>0</v>
      </c>
      <c r="E53" s="28"/>
      <c r="F53" s="28">
        <f t="shared" si="9"/>
        <v>0</v>
      </c>
      <c r="G53" s="28"/>
    </row>
    <row r="54" spans="1:7" x14ac:dyDescent="0.3">
      <c r="A54" s="9" t="s">
        <v>146</v>
      </c>
      <c r="B54" s="29">
        <v>28</v>
      </c>
      <c r="C54" s="29"/>
      <c r="D54" s="28">
        <f t="shared" si="10"/>
        <v>0.17834394904458598</v>
      </c>
      <c r="E54" s="28"/>
      <c r="F54" s="28">
        <f t="shared" si="9"/>
        <v>2.9882604055496264E-2</v>
      </c>
      <c r="G54" s="28"/>
    </row>
    <row r="55" spans="1:7" x14ac:dyDescent="0.3">
      <c r="A55" s="9" t="s">
        <v>147</v>
      </c>
      <c r="B55" s="29">
        <v>28</v>
      </c>
      <c r="C55" s="29"/>
      <c r="D55" s="28">
        <f t="shared" si="10"/>
        <v>0.17834394904458598</v>
      </c>
      <c r="E55" s="28"/>
      <c r="F55" s="28">
        <f t="shared" si="9"/>
        <v>2.9882604055496264E-2</v>
      </c>
      <c r="G55" s="28"/>
    </row>
    <row r="56" spans="1:7" x14ac:dyDescent="0.3">
      <c r="A56" s="9" t="s">
        <v>148</v>
      </c>
      <c r="B56" s="29">
        <v>0</v>
      </c>
      <c r="C56" s="29"/>
      <c r="D56" s="28">
        <f t="shared" si="10"/>
        <v>0</v>
      </c>
      <c r="E56" s="28"/>
      <c r="F56" s="28">
        <f t="shared" si="9"/>
        <v>0</v>
      </c>
      <c r="G56" s="28"/>
    </row>
    <row r="57" spans="1:7" x14ac:dyDescent="0.3">
      <c r="A57" s="9" t="s">
        <v>149</v>
      </c>
      <c r="B57" s="29">
        <v>0</v>
      </c>
      <c r="C57" s="29"/>
      <c r="D57" s="28">
        <f t="shared" si="10"/>
        <v>0</v>
      </c>
      <c r="E57" s="28"/>
      <c r="F57" s="28">
        <f t="shared" si="9"/>
        <v>0</v>
      </c>
      <c r="G57" s="28"/>
    </row>
  </sheetData>
  <mergeCells count="66">
    <mergeCell ref="B13:G13"/>
    <mergeCell ref="A23:A24"/>
    <mergeCell ref="F23:G23"/>
    <mergeCell ref="B31:G31"/>
    <mergeCell ref="A32:A33"/>
    <mergeCell ref="F32:G32"/>
    <mergeCell ref="B23:C23"/>
    <mergeCell ref="D23:E23"/>
    <mergeCell ref="D32:E32"/>
    <mergeCell ref="B32:C32"/>
    <mergeCell ref="B22:G22"/>
    <mergeCell ref="B14:C14"/>
    <mergeCell ref="D14:E14"/>
    <mergeCell ref="A14:A15"/>
    <mergeCell ref="F14:G14"/>
    <mergeCell ref="D50:E50"/>
    <mergeCell ref="D51:E51"/>
    <mergeCell ref="D52:E52"/>
    <mergeCell ref="D53:E53"/>
    <mergeCell ref="B44:C44"/>
    <mergeCell ref="B45:C45"/>
    <mergeCell ref="B46:C46"/>
    <mergeCell ref="B47:C47"/>
    <mergeCell ref="D44:E44"/>
    <mergeCell ref="D45:E45"/>
    <mergeCell ref="D46:E46"/>
    <mergeCell ref="D47:E47"/>
    <mergeCell ref="F45:G45"/>
    <mergeCell ref="B55:C55"/>
    <mergeCell ref="B56:C56"/>
    <mergeCell ref="B57:C57"/>
    <mergeCell ref="D54:E54"/>
    <mergeCell ref="D55:E55"/>
    <mergeCell ref="D56:E56"/>
    <mergeCell ref="D57:E57"/>
    <mergeCell ref="B49:C49"/>
    <mergeCell ref="B50:C50"/>
    <mergeCell ref="B51:C51"/>
    <mergeCell ref="B52:C52"/>
    <mergeCell ref="B53:C53"/>
    <mergeCell ref="B54:C54"/>
    <mergeCell ref="D48:E48"/>
    <mergeCell ref="D49:E49"/>
    <mergeCell ref="F41:G41"/>
    <mergeCell ref="B40:G40"/>
    <mergeCell ref="F42:G42"/>
    <mergeCell ref="F43:G43"/>
    <mergeCell ref="F44:G44"/>
    <mergeCell ref="D42:E42"/>
    <mergeCell ref="D43:E43"/>
    <mergeCell ref="B41:C41"/>
    <mergeCell ref="D41:E41"/>
    <mergeCell ref="B42:C42"/>
    <mergeCell ref="B43:C43"/>
    <mergeCell ref="F57:G57"/>
    <mergeCell ref="F46:G46"/>
    <mergeCell ref="F47:G47"/>
    <mergeCell ref="F48:G48"/>
    <mergeCell ref="F49:G49"/>
    <mergeCell ref="F50:G50"/>
    <mergeCell ref="F51:G51"/>
    <mergeCell ref="F52:G52"/>
    <mergeCell ref="F53:G53"/>
    <mergeCell ref="F54:G54"/>
    <mergeCell ref="F55:G55"/>
    <mergeCell ref="F56:G5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76FF-79DE-444B-9EFC-10B0522E3B9C}">
  <dimension ref="A1:D16"/>
  <sheetViews>
    <sheetView tabSelected="1" workbookViewId="0">
      <selection activeCell="B15" sqref="B15"/>
    </sheetView>
  </sheetViews>
  <sheetFormatPr defaultRowHeight="14.4" x14ac:dyDescent="0.3"/>
  <cols>
    <col min="1" max="1" width="59.6640625" bestFit="1" customWidth="1"/>
    <col min="2" max="2" width="15.44140625" bestFit="1" customWidth="1"/>
  </cols>
  <sheetData>
    <row r="1" spans="1:4" x14ac:dyDescent="0.3">
      <c r="A1" s="1" t="s">
        <v>0</v>
      </c>
      <c r="B1" s="1" t="s">
        <v>1</v>
      </c>
      <c r="C1" s="1" t="s">
        <v>2</v>
      </c>
      <c r="D1" s="1" t="s">
        <v>3</v>
      </c>
    </row>
    <row r="2" spans="1:4" x14ac:dyDescent="0.3">
      <c r="A2" t="s">
        <v>161</v>
      </c>
      <c r="B2" s="4">
        <v>0.27</v>
      </c>
      <c r="C2" s="22">
        <v>0.21</v>
      </c>
      <c r="D2" s="22">
        <v>0.21</v>
      </c>
    </row>
    <row r="3" spans="1:4" x14ac:dyDescent="0.3">
      <c r="A3" t="s">
        <v>160</v>
      </c>
      <c r="B3" s="4">
        <v>0.56000000000000005</v>
      </c>
      <c r="C3" s="22">
        <v>0.55000000000000004</v>
      </c>
      <c r="D3" s="22">
        <v>0.56999999999999995</v>
      </c>
    </row>
    <row r="4" spans="1:4" x14ac:dyDescent="0.3">
      <c r="A4" t="s">
        <v>159</v>
      </c>
      <c r="B4" s="4">
        <v>0.16</v>
      </c>
      <c r="C4" s="22">
        <v>0.24</v>
      </c>
      <c r="D4" s="22">
        <v>0.21</v>
      </c>
    </row>
    <row r="5" spans="1:4" x14ac:dyDescent="0.3">
      <c r="A5" t="s">
        <v>158</v>
      </c>
      <c r="B5" s="26">
        <v>0.14119999999999999</v>
      </c>
      <c r="C5" s="22">
        <v>6.8000000000000005E-2</v>
      </c>
      <c r="D5" s="22">
        <v>6.1199999999999997E-2</v>
      </c>
    </row>
    <row r="6" spans="1:4" x14ac:dyDescent="0.3">
      <c r="A6" t="s">
        <v>157</v>
      </c>
      <c r="B6" s="26">
        <v>6.7799999999999999E-2</v>
      </c>
      <c r="C6" s="22">
        <v>3.4000000000000002E-2</v>
      </c>
      <c r="D6" s="22">
        <v>3.1699999999999999E-2</v>
      </c>
    </row>
    <row r="7" spans="1:4" x14ac:dyDescent="0.3">
      <c r="A7" t="s">
        <v>156</v>
      </c>
      <c r="B7" s="27">
        <v>0.17530000000000001</v>
      </c>
      <c r="C7" s="22" t="s">
        <v>165</v>
      </c>
      <c r="D7" s="22">
        <v>0.1174</v>
      </c>
    </row>
    <row r="8" spans="1:4" x14ac:dyDescent="0.3">
      <c r="A8" t="s">
        <v>155</v>
      </c>
      <c r="B8" s="22">
        <v>0.17499999999999999</v>
      </c>
      <c r="C8" s="22">
        <v>0.1176</v>
      </c>
      <c r="D8" s="22">
        <v>0.10340000000000001</v>
      </c>
    </row>
    <row r="9" spans="1:4" x14ac:dyDescent="0.3">
      <c r="A9" t="s">
        <v>154</v>
      </c>
      <c r="B9" s="22">
        <v>0.93</v>
      </c>
      <c r="C9" s="22">
        <v>0.88</v>
      </c>
      <c r="D9" s="22">
        <v>0.85</v>
      </c>
    </row>
    <row r="10" spans="1:4" x14ac:dyDescent="0.3">
      <c r="A10" t="s">
        <v>153</v>
      </c>
      <c r="B10" s="17">
        <v>7.9</v>
      </c>
      <c r="C10" s="17">
        <v>6.8</v>
      </c>
      <c r="D10" s="17">
        <v>5.7</v>
      </c>
    </row>
    <row r="11" spans="1:4" x14ac:dyDescent="0.3">
      <c r="A11" t="s">
        <v>164</v>
      </c>
      <c r="B11" s="22">
        <v>0.52700000000000002</v>
      </c>
      <c r="C11" s="22">
        <v>0.57299999999999995</v>
      </c>
      <c r="D11" s="22">
        <v>0.59499999999999997</v>
      </c>
    </row>
    <row r="12" spans="1:4" x14ac:dyDescent="0.3">
      <c r="A12" t="s">
        <v>163</v>
      </c>
      <c r="B12" s="22">
        <v>0.28199999999999997</v>
      </c>
      <c r="C12" s="22">
        <v>0.23899999999999999</v>
      </c>
      <c r="D12" s="22">
        <v>0.23100000000000001</v>
      </c>
    </row>
    <row r="13" spans="1:4" x14ac:dyDescent="0.3">
      <c r="A13" t="s">
        <v>152</v>
      </c>
      <c r="B13" s="20">
        <v>693.66</v>
      </c>
      <c r="C13" s="20">
        <v>568.47</v>
      </c>
      <c r="D13" s="20">
        <v>527.92999999999995</v>
      </c>
    </row>
    <row r="14" spans="1:4" x14ac:dyDescent="0.3">
      <c r="A14" t="s">
        <v>151</v>
      </c>
      <c r="B14" s="20">
        <v>108</v>
      </c>
      <c r="C14" s="20">
        <v>109</v>
      </c>
      <c r="D14" s="20">
        <v>100</v>
      </c>
    </row>
    <row r="15" spans="1:4" x14ac:dyDescent="0.3">
      <c r="A15" t="s">
        <v>150</v>
      </c>
      <c r="B15" s="27">
        <v>0.193</v>
      </c>
      <c r="C15" s="22">
        <v>0.14899999999999999</v>
      </c>
      <c r="D15" s="22">
        <v>0.123</v>
      </c>
    </row>
    <row r="16" spans="1:4" x14ac:dyDescent="0.3">
      <c r="B16" s="22"/>
      <c r="C16" s="22"/>
      <c r="D16" s="22"/>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EB9C47F5413F48A0E28FD906A9E3D0" ma:contentTypeVersion="17" ma:contentTypeDescription="Create a new document." ma:contentTypeScope="" ma:versionID="15a24fc77ca9335f698a124bc566c6d0">
  <xsd:schema xmlns:xsd="http://www.w3.org/2001/XMLSchema" xmlns:xs="http://www.w3.org/2001/XMLSchema" xmlns:p="http://schemas.microsoft.com/office/2006/metadata/properties" xmlns:ns2="7be46124-c6ed-4fbf-9925-a899ef4300c7" xmlns:ns3="37a426e2-13bf-4dae-b6ca-55525f1ccdbd" targetNamespace="http://schemas.microsoft.com/office/2006/metadata/properties" ma:root="true" ma:fieldsID="11ca2222027512d9fb6e4a5912f157fb" ns2:_="" ns3:_="">
    <xsd:import namespace="7be46124-c6ed-4fbf-9925-a899ef4300c7"/>
    <xsd:import namespace="37a426e2-13bf-4dae-b6ca-55525f1ccd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46124-c6ed-4fbf-9925-a899ef4300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9c4268-854a-4b50-bbef-814b08314a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a426e2-13bf-4dae-b6ca-55525f1ccd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321cf89-bcac-4e8e-826e-f32f349ba3ec}" ma:internalName="TaxCatchAll" ma:showField="CatchAllData" ma:web="37a426e2-13bf-4dae-b6ca-55525f1ccd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7a426e2-13bf-4dae-b6ca-55525f1ccdbd" xsi:nil="true"/>
    <lcf76f155ced4ddcb4097134ff3c332f xmlns="7be46124-c6ed-4fbf-9925-a899ef4300c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096884-BFCF-4417-85B1-35B1E1734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e46124-c6ed-4fbf-9925-a899ef4300c7"/>
    <ds:schemaRef ds:uri="37a426e2-13bf-4dae-b6ca-55525f1cc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7461FB-0873-43E5-A4B0-C025DB482424}">
  <ds:schemaRefs>
    <ds:schemaRef ds:uri="http://schemas.microsoft.com/office/2006/metadata/properties"/>
    <ds:schemaRef ds:uri="http://purl.org/dc/terms/"/>
    <ds:schemaRef ds:uri="http://purl.org/dc/dcmitype/"/>
    <ds:schemaRef ds:uri="http://schemas.microsoft.com/office/2006/documentManagement/types"/>
    <ds:schemaRef ds:uri="37a426e2-13bf-4dae-b6ca-55525f1ccdbd"/>
    <ds:schemaRef ds:uri="http://www.w3.org/XML/1998/namespace"/>
    <ds:schemaRef ds:uri="http://schemas.openxmlformats.org/package/2006/metadata/core-properties"/>
    <ds:schemaRef ds:uri="http://schemas.microsoft.com/office/infopath/2007/PartnerControls"/>
    <ds:schemaRef ds:uri="7be46124-c6ed-4fbf-9925-a899ef4300c7"/>
    <ds:schemaRef ds:uri="http://purl.org/dc/elements/1.1/"/>
  </ds:schemaRefs>
</ds:datastoreItem>
</file>

<file path=customXml/itemProps3.xml><?xml version="1.0" encoding="utf-8"?>
<ds:datastoreItem xmlns:ds="http://schemas.openxmlformats.org/officeDocument/2006/customXml" ds:itemID="{4202C6D3-9BA1-4A94-9664-4F35179F3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Bevolking</vt:lpstr>
      <vt:lpstr>Huishoudens</vt:lpstr>
      <vt:lpstr>Arbeidsmarkt</vt:lpstr>
      <vt:lpstr>Onderwijs</vt:lpstr>
      <vt:lpstr>Wonen</vt:lpstr>
      <vt:lpstr>Armoede</vt:lpstr>
      <vt:lpstr>Herkomst</vt:lpstr>
      <vt:lpstr>Gezondheid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Pieter Debognies</dc:creator>
  <cp:keywords/>
  <dc:description/>
  <cp:lastModifiedBy>Dries Vandenbempt</cp:lastModifiedBy>
  <cp:revision/>
  <dcterms:created xsi:type="dcterms:W3CDTF">2021-12-23T14:28:24Z</dcterms:created>
  <dcterms:modified xsi:type="dcterms:W3CDTF">2023-08-29T07:52:16Z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0x0101000FEB9C47F5413F48A0E28FD906A9E3D0</vt:lpwstr>
  </property>
</Properties>
</file>